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ماه آفرید\"/>
    </mc:Choice>
  </mc:AlternateContent>
  <xr:revisionPtr revIDLastSave="0" documentId="8_{9BCB168B-9EF6-4A5D-8DC5-00F3CDB0E7B0}" xr6:coauthVersionLast="47" xr6:coauthVersionMax="47" xr10:uidLastSave="{00000000-0000-0000-0000-000000000000}"/>
  <bookViews>
    <workbookView xWindow="-120" yWindow="-120" windowWidth="29040" windowHeight="15840" activeTab="14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'1'!$A$1:$AC$10</definedName>
    <definedName name="_xlnm.Print_Area" localSheetId="10">'10'!$A$1:$K$11</definedName>
    <definedName name="_xlnm.Print_Area" localSheetId="11">'11'!$A$1:$N$11</definedName>
    <definedName name="_xlnm.Print_Area" localSheetId="12">'12'!$A$1:$S$14</definedName>
    <definedName name="_xlnm.Print_Area" localSheetId="13">'13'!$A$1:$S$15</definedName>
    <definedName name="_xlnm.Print_Area" localSheetId="14">'14'!$A$1:$X$13</definedName>
    <definedName name="_xlnm.Print_Area" localSheetId="15">'15'!$A$1:$S$13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'19'!$A$1:$AM$12</definedName>
    <definedName name="_xlnm.Print_Area" localSheetId="2">'2'!$A$1:$AX$15</definedName>
    <definedName name="_xlnm.Print_Area" localSheetId="3">'3'!$A$1:$AB$13</definedName>
    <definedName name="_xlnm.Print_Area" localSheetId="4">'4'!$A$1:$N$8</definedName>
    <definedName name="_xlnm.Print_Area" localSheetId="5">'5'!$A$1:$M$13</definedName>
    <definedName name="_xlnm.Print_Area" localSheetId="6">'6'!$A$1:$X$10</definedName>
    <definedName name="_xlnm.Print_Area" localSheetId="7">'7'!$A$1:$K$13</definedName>
    <definedName name="_xlnm.Print_Area" localSheetId="8">'8'!$A$1:$T$7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L10" i="9" l="1"/>
  <c r="L13" i="10"/>
</calcChain>
</file>

<file path=xl/sharedStrings.xml><?xml version="1.0" encoding="utf-8"?>
<sst xmlns="http://schemas.openxmlformats.org/spreadsheetml/2006/main" count="432" uniqueCount="167">
  <si>
    <t>صندوق سرمایه گذاری در اوراق بهادار بادرآمد ثابت ماه آفریدسپینود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</si>
  <si>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</si>
  <si>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</si>
  <si>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</si>
  <si>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</si>
  <si>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</si>
  <si>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</si>
  <si>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</si>
  <si>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</si>
  <si>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</si>
  <si>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</si>
  <si>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</si>
  <si>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</si>
  <si>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</si>
  <si>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</si>
  <si>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</si>
  <si>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</si>
  <si>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</si>
  <si>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</si>
  <si>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مهر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</si>
  <si>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</si>
  <si>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</si>
  <si>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</si>
  <si>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</si>
  <si>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</si>
  <si>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</si>
  <si>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</si>
  <si>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</si>
  <si>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</si>
  <si>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</si>
  <si>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</si>
  <si>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</si>
  <si>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</si>
  <si>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</si>
  <si>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</si>
  <si>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</si>
  <si>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</si>
  <si>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</si>
  <si>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</si>
  <si>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</si>
  <si>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</si>
  <si>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اهرمی نارنج - واحدهای عادی صندوق</t>
  </si>
  <si>
    <t>صندوق س صنایع دایا3-بخشی</t>
  </si>
  <si>
    <t>صندوق س. اهرمی کاریزما-واحد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</si>
  <si>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</si>
  <si>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</si>
  <si>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</si>
  <si>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</si>
  <si>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</si>
  <si>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</si>
  <si>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</si>
  <si>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</si>
  <si>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</si>
  <si>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اسنادخزانه-م1بودجه02-050325</t>
  </si>
  <si>
    <t>بله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</si>
  <si>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</si>
  <si>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</si>
  <si>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</si>
  <si>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</si>
  <si>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</si>
  <si>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1402/08/15</t>
  </si>
  <si>
    <t>1405/10/21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</si>
  <si>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</si>
  <si>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</si>
  <si>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</si>
  <si>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</si>
  <si>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</si>
  <si>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</si>
  <si>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</si>
  <si>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</si>
  <si>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</si>
  <si>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</si>
  <si>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</si>
  <si>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</si>
  <si>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</si>
  <si>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</si>
  <si>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</si>
  <si>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0.00%</t>
  </si>
  <si>
    <t>سپرده کوتاه مدت بانک خاورمیانه مهستان</t>
  </si>
  <si>
    <t>0.07%</t>
  </si>
  <si>
    <t>سپرده کوتاه مدت بانک ایران زمین آصف</t>
  </si>
  <si>
    <t>سپرده بلند مدت بانک ایران زمین آصف</t>
  </si>
  <si>
    <t>76.57%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</si>
  <si>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</si>
  <si>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</si>
  <si>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</si>
  <si>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</si>
  <si>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</si>
  <si>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</si>
  <si>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</si>
  <si>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</si>
  <si>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</si>
  <si>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</si>
  <si>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</si>
  <si>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</si>
  <si>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</si>
  <si>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</si>
  <si>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</si>
  <si>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</si>
  <si>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</si>
  <si>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</si>
  <si>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</si>
  <si>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</si>
  <si>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</si>
  <si>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</si>
  <si>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</si>
  <si>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</si>
  <si>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</si>
  <si>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</si>
  <si>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</si>
  <si>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</si>
  <si>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</si>
  <si>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</si>
  <si>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</si>
  <si>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</si>
  <si>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صندوق اسنادخزانه-م4بودجه02-051021</t>
  </si>
  <si>
    <t>صندوق اسنادخزانه-م2بودجه02-050923</t>
  </si>
  <si>
    <t>صندوق اسنادخزانه-م1بودجه02-050325</t>
  </si>
  <si>
    <t>صندوق اسنادخزانه-م10بودجه02-051112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</si>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</sst>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5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3" fillId="0" borderId="4" xfId="1" applyFont="1" applyBorder="1" applyAlignment="1">
      <alignment horizontal="right" vertical="top"/>
    </xf>
    <xf numFmtId="9" fontId="3" fillId="0" borderId="6" xfId="1" applyFont="1" applyBorder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3" fillId="0" borderId="2" xfId="1" applyNumberFormat="1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3" fillId="0" borderId="5" xfId="1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horizontal="center" vertical="top"/>
    </xf>
    <xf numFmtId="164" fontId="3" fillId="0" borderId="4" xfId="1" applyNumberFormat="1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workbookViewId="0">
      <selection activeCell="B8" sqref="B8"/>
    </sheetView>
  </sheetViews>
  <sheetFormatPr defaultColWidth="37.28515625" defaultRowHeight="12.75" x14ac:dyDescent="0.2"/>
  <sheetData>
    <row r="1" spans="1:3" ht="45" x14ac:dyDescent="0.2">
      <c r="A1" s="36"/>
      <c r="B1" s="36"/>
      <c r="C1" s="37"/>
    </row>
    <row r="2" spans="1:3" ht="59.25" x14ac:dyDescent="0.2">
      <c r="A2" s="38" t="s">
        <v>161</v>
      </c>
      <c r="B2" s="38"/>
      <c r="C2" s="38"/>
    </row>
    <row r="3" spans="1:3" ht="25.5" customHeight="1" x14ac:dyDescent="0.2">
      <c r="A3" s="38" t="s">
        <v>162</v>
      </c>
      <c r="B3" s="38"/>
      <c r="C3" s="38"/>
    </row>
    <row r="4" spans="1:3" x14ac:dyDescent="0.2">
      <c r="A4" s="38"/>
      <c r="B4" s="38"/>
      <c r="C4" s="38"/>
    </row>
    <row r="5" spans="1:3" ht="59.25" x14ac:dyDescent="0.2">
      <c r="A5" s="38" t="s">
        <v>163</v>
      </c>
      <c r="B5" s="38"/>
      <c r="C5" s="38"/>
    </row>
    <row r="6" spans="1:3" ht="59.25" x14ac:dyDescent="0.2">
      <c r="A6" s="39"/>
      <c r="B6" s="39"/>
      <c r="C6" s="39"/>
    </row>
    <row r="7" spans="1:3" ht="45" x14ac:dyDescent="0.2">
      <c r="A7" s="36" t="s">
        <v>164</v>
      </c>
      <c r="B7" s="36"/>
      <c r="C7" s="36"/>
    </row>
    <row r="8" spans="1:3" ht="44.25" x14ac:dyDescent="0.55000000000000004">
      <c r="A8" s="40"/>
      <c r="B8" s="40"/>
      <c r="C8" s="40"/>
    </row>
    <row r="9" spans="1:3" ht="44.25" x14ac:dyDescent="0.55000000000000004">
      <c r="A9" s="40"/>
      <c r="B9" s="40"/>
      <c r="C9" s="40"/>
    </row>
    <row r="10" spans="1:3" ht="45" x14ac:dyDescent="0.2">
      <c r="A10" s="36" t="s">
        <v>2</v>
      </c>
      <c r="B10" s="36"/>
      <c r="C10" s="36"/>
    </row>
    <row r="11" spans="1:3" ht="44.25" x14ac:dyDescent="0.55000000000000004">
      <c r="A11" s="40"/>
      <c r="B11" s="40"/>
      <c r="C11" s="40"/>
    </row>
    <row r="12" spans="1:3" ht="26.25" x14ac:dyDescent="0.2">
      <c r="A12" s="41" t="s">
        <v>165</v>
      </c>
      <c r="B12" s="41"/>
      <c r="C12" s="41"/>
    </row>
    <row r="13" spans="1:3" ht="26.25" x14ac:dyDescent="0.2">
      <c r="A13" s="41" t="s">
        <v>166</v>
      </c>
      <c r="B13" s="41"/>
      <c r="C13" s="41"/>
    </row>
    <row r="14" spans="1:3" ht="26.25" x14ac:dyDescent="0.2">
      <c r="A14" s="42"/>
      <c r="B14" s="42"/>
      <c r="C14" s="42"/>
    </row>
    <row r="15" spans="1:3" ht="26.25" x14ac:dyDescent="0.2">
      <c r="A15" s="42"/>
      <c r="B15" s="42"/>
      <c r="C15" s="42"/>
    </row>
  </sheetData>
  <mergeCells count="8">
    <mergeCell ref="A7:C7"/>
    <mergeCell ref="A10:C10"/>
    <mergeCell ref="A12:C12"/>
    <mergeCell ref="A13:C13"/>
    <mergeCell ref="A2:C2"/>
    <mergeCell ref="A1:B1"/>
    <mergeCell ref="A3:C4"/>
    <mergeCell ref="A5:C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5" sqref="A5:XFD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24" x14ac:dyDescent="0.2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1" x14ac:dyDescent="0.2">
      <c r="A6" s="23" t="s">
        <v>86</v>
      </c>
      <c r="I6" s="23" t="s">
        <v>102</v>
      </c>
      <c r="J6" s="23"/>
      <c r="K6" s="23"/>
      <c r="L6" s="23"/>
      <c r="M6" s="23"/>
      <c r="O6" s="23" t="s">
        <v>103</v>
      </c>
      <c r="P6" s="23"/>
      <c r="Q6" s="23"/>
      <c r="R6" s="23"/>
      <c r="S6" s="23"/>
    </row>
    <row r="7" spans="1:19" ht="29.1" customHeight="1" x14ac:dyDescent="0.2">
      <c r="A7" s="23"/>
      <c r="C7" s="20" t="s">
        <v>140</v>
      </c>
      <c r="E7" s="20" t="s">
        <v>51</v>
      </c>
      <c r="G7" s="20" t="s">
        <v>141</v>
      </c>
      <c r="I7" s="21" t="s">
        <v>142</v>
      </c>
      <c r="J7" s="3"/>
      <c r="K7" s="21" t="s">
        <v>132</v>
      </c>
      <c r="L7" s="3"/>
      <c r="M7" s="21" t="s">
        <v>143</v>
      </c>
      <c r="O7" s="21" t="s">
        <v>142</v>
      </c>
      <c r="P7" s="3"/>
      <c r="Q7" s="21" t="s">
        <v>132</v>
      </c>
      <c r="R7" s="3"/>
      <c r="S7" s="21" t="s">
        <v>143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4" x14ac:dyDescent="0.2">
      <c r="A5" s="47" t="s">
        <v>119</v>
      </c>
      <c r="B5" s="56" t="s">
        <v>120</v>
      </c>
      <c r="C5" s="56"/>
      <c r="D5" s="56"/>
      <c r="E5" s="56"/>
      <c r="F5" s="56"/>
      <c r="G5" s="56"/>
      <c r="H5" s="56"/>
      <c r="I5" s="56"/>
      <c r="J5" s="56"/>
    </row>
    <row r="6" spans="1:10" ht="21" x14ac:dyDescent="0.2">
      <c r="D6" s="23" t="s">
        <v>102</v>
      </c>
      <c r="E6" s="23"/>
      <c r="F6" s="23"/>
      <c r="H6" s="23" t="s">
        <v>103</v>
      </c>
      <c r="I6" s="23"/>
      <c r="J6" s="23"/>
    </row>
    <row r="7" spans="1:10" ht="42" x14ac:dyDescent="0.2">
      <c r="A7" s="23" t="s">
        <v>121</v>
      </c>
      <c r="B7" s="23"/>
      <c r="D7" s="21" t="s">
        <v>122</v>
      </c>
      <c r="E7" s="3"/>
      <c r="F7" s="21" t="s">
        <v>123</v>
      </c>
      <c r="H7" s="21" t="s">
        <v>122</v>
      </c>
      <c r="I7" s="3"/>
      <c r="J7" s="21" t="s">
        <v>123</v>
      </c>
    </row>
    <row r="8" spans="1:10" ht="18.75" x14ac:dyDescent="0.2">
      <c r="A8" s="29" t="s">
        <v>78</v>
      </c>
      <c r="B8" s="29"/>
      <c r="D8" s="6">
        <v>640700</v>
      </c>
      <c r="F8" s="13"/>
      <c r="H8" s="6">
        <v>640700</v>
      </c>
      <c r="J8" s="13"/>
    </row>
    <row r="9" spans="1:10" ht="18.75" x14ac:dyDescent="0.2">
      <c r="A9" s="30" t="s">
        <v>80</v>
      </c>
      <c r="B9" s="30"/>
      <c r="D9" s="15">
        <v>-3303102</v>
      </c>
      <c r="F9" s="16"/>
      <c r="H9" s="15">
        <v>27017</v>
      </c>
      <c r="J9" s="16"/>
    </row>
    <row r="10" spans="1:10" ht="18.75" x14ac:dyDescent="0.2">
      <c r="A10" s="32" t="s">
        <v>81</v>
      </c>
      <c r="B10" s="32"/>
      <c r="D10" s="18">
        <v>23673696729</v>
      </c>
      <c r="F10" s="19"/>
      <c r="H10" s="18">
        <v>48271500474</v>
      </c>
      <c r="J10" s="19"/>
    </row>
    <row r="11" spans="1:10" ht="21.75" customHeight="1" x14ac:dyDescent="0.2">
      <c r="A11" s="28" t="s">
        <v>20</v>
      </c>
      <c r="B11" s="28"/>
      <c r="D11" s="10">
        <v>23671034327</v>
      </c>
      <c r="F11" s="10"/>
      <c r="H11" s="10">
        <v>48272168191</v>
      </c>
      <c r="J11" s="10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G11" sqref="G11"/>
    </sheetView>
  </sheetViews>
  <sheetFormatPr defaultRowHeight="12.75" x14ac:dyDescent="0.2"/>
  <cols>
    <col min="1" max="1" width="31.140625" bestFit="1" customWidth="1"/>
    <col min="2" max="2" width="1.28515625" customWidth="1"/>
    <col min="3" max="3" width="14.85546875" bestFit="1" customWidth="1"/>
    <col min="4" max="4" width="1.28515625" customWidth="1"/>
    <col min="5" max="5" width="10.7109375" bestFit="1" customWidth="1"/>
    <col min="6" max="6" width="1.28515625" customWidth="1"/>
    <col min="7" max="7" width="14.85546875" bestFit="1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/>
    <row r="5" spans="1:13" ht="24" x14ac:dyDescent="0.2">
      <c r="A5" s="56" t="s">
        <v>144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>
      <c r="A6" s="23" t="s">
        <v>86</v>
      </c>
      <c r="C6" s="23" t="s">
        <v>102</v>
      </c>
      <c r="D6" s="23"/>
      <c r="E6" s="23"/>
      <c r="F6" s="23"/>
      <c r="G6" s="23"/>
      <c r="I6" s="23" t="s">
        <v>103</v>
      </c>
      <c r="J6" s="23"/>
      <c r="K6" s="23"/>
      <c r="L6" s="23"/>
      <c r="M6" s="23"/>
    </row>
    <row r="7" spans="1:13" ht="29.1" customHeight="1" x14ac:dyDescent="0.2">
      <c r="A7" s="23"/>
      <c r="C7" s="21" t="s">
        <v>142</v>
      </c>
      <c r="D7" s="3"/>
      <c r="E7" s="21" t="s">
        <v>132</v>
      </c>
      <c r="F7" s="3"/>
      <c r="G7" s="21" t="s">
        <v>143</v>
      </c>
      <c r="I7" s="21" t="s">
        <v>142</v>
      </c>
      <c r="J7" s="3"/>
      <c r="K7" s="21" t="s">
        <v>132</v>
      </c>
      <c r="L7" s="3"/>
      <c r="M7" s="21" t="s">
        <v>143</v>
      </c>
    </row>
    <row r="8" spans="1:13" ht="21.75" customHeight="1" x14ac:dyDescent="0.2">
      <c r="A8" s="12" t="s">
        <v>78</v>
      </c>
      <c r="C8" s="6">
        <v>640700</v>
      </c>
      <c r="E8" s="6">
        <v>0</v>
      </c>
      <c r="G8" s="6">
        <v>640700</v>
      </c>
      <c r="I8" s="6">
        <v>640700</v>
      </c>
      <c r="K8" s="6">
        <v>0</v>
      </c>
      <c r="M8" s="6">
        <v>640700</v>
      </c>
    </row>
    <row r="9" spans="1:13" ht="21.75" customHeight="1" x14ac:dyDescent="0.2">
      <c r="A9" s="14" t="s">
        <v>80</v>
      </c>
      <c r="C9" s="15">
        <v>-3303102</v>
      </c>
      <c r="E9" s="15">
        <v>-1822</v>
      </c>
      <c r="G9" s="15">
        <v>-3301280</v>
      </c>
      <c r="I9" s="15">
        <v>27017</v>
      </c>
      <c r="K9" s="15">
        <v>2</v>
      </c>
      <c r="M9" s="15">
        <v>27015</v>
      </c>
    </row>
    <row r="10" spans="1:13" ht="21.75" customHeight="1" x14ac:dyDescent="0.2">
      <c r="A10" s="17" t="s">
        <v>81</v>
      </c>
      <c r="C10" s="18">
        <v>23673696729</v>
      </c>
      <c r="E10" s="18">
        <v>-1878168</v>
      </c>
      <c r="G10" s="18">
        <v>23675574897</v>
      </c>
      <c r="I10" s="18">
        <v>48271500474</v>
      </c>
      <c r="K10" s="18">
        <v>37032093</v>
      </c>
      <c r="M10" s="18">
        <v>48234468381</v>
      </c>
    </row>
    <row r="11" spans="1:13" ht="21.75" customHeight="1" x14ac:dyDescent="0.2">
      <c r="A11" s="9" t="s">
        <v>20</v>
      </c>
      <c r="C11" s="10">
        <v>23671034327</v>
      </c>
      <c r="E11" s="10">
        <v>-1879990</v>
      </c>
      <c r="G11" s="10">
        <v>23672914317</v>
      </c>
      <c r="I11" s="10">
        <v>48272168191</v>
      </c>
      <c r="K11" s="10">
        <v>37032095</v>
      </c>
      <c r="M11" s="10">
        <v>48235136096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I14" sqref="I14"/>
    </sheetView>
  </sheetViews>
  <sheetFormatPr defaultRowHeight="12.75" x14ac:dyDescent="0.2"/>
  <cols>
    <col min="1" max="1" width="33" bestFit="1" customWidth="1"/>
    <col min="2" max="2" width="1.28515625" customWidth="1"/>
    <col min="3" max="3" width="7.140625" bestFit="1" customWidth="1"/>
    <col min="4" max="4" width="1.28515625" customWidth="1"/>
    <col min="5" max="5" width="13.85546875" bestFit="1" customWidth="1"/>
    <col min="6" max="6" width="1.28515625" customWidth="1"/>
    <col min="7" max="7" width="13.85546875" bestFit="1" customWidth="1"/>
    <col min="8" max="8" width="1.28515625" customWidth="1"/>
    <col min="9" max="9" width="15.140625" bestFit="1" customWidth="1"/>
    <col min="10" max="10" width="1.28515625" customWidth="1"/>
    <col min="11" max="11" width="9.7109375" bestFit="1" customWidth="1"/>
    <col min="12" max="12" width="1.28515625" customWidth="1"/>
    <col min="13" max="13" width="14.8554687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24" x14ac:dyDescent="0.2">
      <c r="A5" s="56" t="s">
        <v>145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1" x14ac:dyDescent="0.2">
      <c r="A6" s="23" t="s">
        <v>86</v>
      </c>
      <c r="C6" s="23" t="s">
        <v>102</v>
      </c>
      <c r="D6" s="23"/>
      <c r="E6" s="23"/>
      <c r="F6" s="23"/>
      <c r="G6" s="23"/>
      <c r="H6" s="23"/>
      <c r="I6" s="23"/>
      <c r="K6" s="23" t="s">
        <v>103</v>
      </c>
      <c r="L6" s="23"/>
      <c r="M6" s="23"/>
      <c r="N6" s="23"/>
      <c r="O6" s="23"/>
      <c r="P6" s="23"/>
      <c r="Q6" s="23"/>
      <c r="R6" s="23"/>
    </row>
    <row r="7" spans="1:18" ht="42" x14ac:dyDescent="0.2">
      <c r="A7" s="23"/>
      <c r="C7" s="21" t="s">
        <v>13</v>
      </c>
      <c r="D7" s="3"/>
      <c r="E7" s="21" t="s">
        <v>146</v>
      </c>
      <c r="F7" s="3"/>
      <c r="G7" s="21" t="s">
        <v>147</v>
      </c>
      <c r="H7" s="3"/>
      <c r="I7" s="21" t="s">
        <v>148</v>
      </c>
      <c r="K7" s="21" t="s">
        <v>13</v>
      </c>
      <c r="L7" s="3"/>
      <c r="M7" s="21" t="s">
        <v>146</v>
      </c>
      <c r="N7" s="3"/>
      <c r="O7" s="21" t="s">
        <v>147</v>
      </c>
      <c r="P7" s="3"/>
      <c r="Q7" s="35" t="s">
        <v>148</v>
      </c>
      <c r="R7" s="35"/>
    </row>
    <row r="8" spans="1:18" ht="18.75" x14ac:dyDescent="0.2">
      <c r="A8" s="12" t="s">
        <v>42</v>
      </c>
      <c r="C8" s="6">
        <v>0</v>
      </c>
      <c r="E8" s="6">
        <v>0</v>
      </c>
      <c r="G8" s="6">
        <v>0</v>
      </c>
      <c r="I8" s="6">
        <v>0</v>
      </c>
      <c r="K8" s="6">
        <v>338663</v>
      </c>
      <c r="M8" s="6">
        <v>3420263875</v>
      </c>
      <c r="O8" s="6">
        <v>3390558491</v>
      </c>
      <c r="Q8" s="26">
        <v>29705384</v>
      </c>
      <c r="R8" s="26"/>
    </row>
    <row r="9" spans="1:18" ht="18.75" x14ac:dyDescent="0.2">
      <c r="A9" s="14" t="s">
        <v>19</v>
      </c>
      <c r="C9" s="15">
        <v>0</v>
      </c>
      <c r="E9" s="15">
        <v>0</v>
      </c>
      <c r="G9" s="15">
        <v>0</v>
      </c>
      <c r="I9" s="15">
        <v>0</v>
      </c>
      <c r="K9" s="15">
        <v>750000</v>
      </c>
      <c r="M9" s="15">
        <v>2776381681</v>
      </c>
      <c r="O9" s="15">
        <v>2410436692</v>
      </c>
      <c r="Q9" s="31">
        <v>365944989</v>
      </c>
      <c r="R9" s="31"/>
    </row>
    <row r="10" spans="1:18" ht="18.75" x14ac:dyDescent="0.2">
      <c r="A10" s="14" t="s">
        <v>115</v>
      </c>
      <c r="C10" s="15">
        <v>650</v>
      </c>
      <c r="E10" s="15">
        <v>406265758</v>
      </c>
      <c r="G10" s="15">
        <v>395056884</v>
      </c>
      <c r="I10" s="15">
        <v>11208874</v>
      </c>
      <c r="K10" s="15">
        <v>10871</v>
      </c>
      <c r="M10" s="15">
        <v>6640388333</v>
      </c>
      <c r="O10" s="15">
        <v>6607174422</v>
      </c>
      <c r="Q10" s="31">
        <v>33213911</v>
      </c>
      <c r="R10" s="31"/>
    </row>
    <row r="11" spans="1:18" ht="18.75" x14ac:dyDescent="0.2">
      <c r="A11" s="14" t="s">
        <v>116</v>
      </c>
      <c r="C11" s="15">
        <v>12208</v>
      </c>
      <c r="E11" s="15">
        <v>7793594893</v>
      </c>
      <c r="G11" s="15">
        <v>7578779225</v>
      </c>
      <c r="I11" s="15">
        <v>214815668</v>
      </c>
      <c r="K11" s="15">
        <v>24264</v>
      </c>
      <c r="M11" s="15">
        <v>15365114394</v>
      </c>
      <c r="O11" s="15">
        <v>15054878923</v>
      </c>
      <c r="Q11" s="31">
        <v>310235471</v>
      </c>
      <c r="R11" s="31"/>
    </row>
    <row r="12" spans="1:18" ht="18.75" x14ac:dyDescent="0.2">
      <c r="A12" s="14" t="s">
        <v>117</v>
      </c>
      <c r="C12" s="15">
        <v>1030</v>
      </c>
      <c r="E12" s="15">
        <v>761562245</v>
      </c>
      <c r="G12" s="15">
        <v>737045677</v>
      </c>
      <c r="I12" s="15">
        <v>24516568</v>
      </c>
      <c r="K12" s="15">
        <v>13841</v>
      </c>
      <c r="M12" s="15">
        <v>10035367445</v>
      </c>
      <c r="O12" s="15">
        <v>9871298224</v>
      </c>
      <c r="Q12" s="31">
        <v>164069221</v>
      </c>
      <c r="R12" s="31"/>
    </row>
    <row r="13" spans="1:18" ht="18.75" x14ac:dyDescent="0.2">
      <c r="A13" s="17" t="s">
        <v>118</v>
      </c>
      <c r="C13" s="18">
        <v>0</v>
      </c>
      <c r="E13" s="18">
        <v>0</v>
      </c>
      <c r="G13" s="18">
        <v>0</v>
      </c>
      <c r="I13" s="18">
        <v>0</v>
      </c>
      <c r="K13" s="18">
        <v>7000</v>
      </c>
      <c r="M13" s="18">
        <v>4212518133</v>
      </c>
      <c r="O13" s="18">
        <v>4159835893</v>
      </c>
      <c r="Q13" s="33">
        <v>52682240</v>
      </c>
      <c r="R13" s="33"/>
    </row>
    <row r="14" spans="1:18" ht="21" x14ac:dyDescent="0.2">
      <c r="A14" s="9" t="s">
        <v>20</v>
      </c>
      <c r="C14" s="10">
        <v>13888</v>
      </c>
      <c r="E14" s="10">
        <v>8961422896</v>
      </c>
      <c r="G14" s="10">
        <v>8710881786</v>
      </c>
      <c r="I14" s="10">
        <v>250541110</v>
      </c>
      <c r="K14" s="10">
        <v>1144639</v>
      </c>
      <c r="M14" s="10">
        <v>42450033861</v>
      </c>
      <c r="O14" s="10">
        <v>41494182645</v>
      </c>
      <c r="Q14" s="34">
        <v>955851216</v>
      </c>
      <c r="R14" s="34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5"/>
  <sheetViews>
    <sheetView rightToLeft="1" workbookViewId="0">
      <selection activeCell="I15" sqref="I15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0.85546875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24" x14ac:dyDescent="0.2">
      <c r="A5" s="56" t="s">
        <v>159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7.75" customHeight="1" x14ac:dyDescent="0.2">
      <c r="A6" s="23" t="s">
        <v>86</v>
      </c>
      <c r="C6" s="23" t="s">
        <v>102</v>
      </c>
      <c r="D6" s="23"/>
      <c r="E6" s="23"/>
      <c r="F6" s="23"/>
      <c r="G6" s="23"/>
      <c r="H6" s="23"/>
      <c r="I6" s="23"/>
      <c r="K6" s="23" t="s">
        <v>103</v>
      </c>
      <c r="L6" s="23"/>
      <c r="M6" s="23"/>
      <c r="N6" s="23"/>
      <c r="O6" s="23"/>
      <c r="P6" s="23"/>
      <c r="Q6" s="23"/>
      <c r="R6" s="23"/>
    </row>
    <row r="7" spans="1:18" ht="48" customHeight="1" x14ac:dyDescent="0.2">
      <c r="A7" s="23"/>
      <c r="C7" s="21" t="s">
        <v>13</v>
      </c>
      <c r="D7" s="3"/>
      <c r="E7" s="21" t="s">
        <v>15</v>
      </c>
      <c r="F7" s="3"/>
      <c r="G7" s="21" t="s">
        <v>147</v>
      </c>
      <c r="H7" s="3"/>
      <c r="I7" s="21" t="s">
        <v>160</v>
      </c>
      <c r="K7" s="21" t="s">
        <v>13</v>
      </c>
      <c r="L7" s="3"/>
      <c r="M7" s="21" t="s">
        <v>15</v>
      </c>
      <c r="N7" s="3"/>
      <c r="O7" s="21" t="s">
        <v>147</v>
      </c>
      <c r="P7" s="3"/>
      <c r="Q7" s="35" t="s">
        <v>160</v>
      </c>
      <c r="R7" s="35"/>
    </row>
    <row r="8" spans="1:18" ht="27.75" customHeight="1" x14ac:dyDescent="0.2">
      <c r="A8" s="12" t="s">
        <v>41</v>
      </c>
      <c r="C8" s="6">
        <v>3889817</v>
      </c>
      <c r="E8" s="6">
        <v>52602851050</v>
      </c>
      <c r="G8" s="6">
        <v>51268799412</v>
      </c>
      <c r="I8" s="6">
        <v>1334051638</v>
      </c>
      <c r="K8" s="6">
        <v>3889817</v>
      </c>
      <c r="M8" s="6">
        <v>52602851050</v>
      </c>
      <c r="O8" s="6">
        <v>49999980005</v>
      </c>
      <c r="Q8" s="26">
        <v>2602871045</v>
      </c>
      <c r="R8" s="26"/>
    </row>
    <row r="9" spans="1:18" ht="27.75" customHeight="1" x14ac:dyDescent="0.2">
      <c r="A9" s="14" t="s">
        <v>42</v>
      </c>
      <c r="C9" s="15">
        <v>663037</v>
      </c>
      <c r="E9" s="15">
        <v>6503291499</v>
      </c>
      <c r="G9" s="15">
        <v>6675476407</v>
      </c>
      <c r="I9" s="15">
        <v>-172184907</v>
      </c>
      <c r="K9" s="15">
        <v>663037</v>
      </c>
      <c r="M9" s="15">
        <v>6503291499</v>
      </c>
      <c r="O9" s="15">
        <v>6638061229</v>
      </c>
      <c r="Q9" s="31">
        <v>-134769729</v>
      </c>
      <c r="R9" s="31"/>
    </row>
    <row r="10" spans="1:18" ht="27.75" customHeight="1" x14ac:dyDescent="0.2">
      <c r="A10" s="14" t="s">
        <v>40</v>
      </c>
      <c r="C10" s="15">
        <v>3101625</v>
      </c>
      <c r="E10" s="15">
        <v>49749754837</v>
      </c>
      <c r="G10" s="15">
        <v>48489378502</v>
      </c>
      <c r="I10" s="15">
        <v>1260376335</v>
      </c>
      <c r="K10" s="15">
        <v>3101625</v>
      </c>
      <c r="M10" s="15">
        <v>49749754837</v>
      </c>
      <c r="O10" s="15">
        <v>47251872160</v>
      </c>
      <c r="Q10" s="31">
        <v>2497882677</v>
      </c>
      <c r="R10" s="31"/>
    </row>
    <row r="11" spans="1:18" ht="27.75" customHeight="1" x14ac:dyDescent="0.2">
      <c r="A11" s="14" t="s">
        <v>19</v>
      </c>
      <c r="C11" s="15">
        <v>750000</v>
      </c>
      <c r="E11" s="15">
        <v>3129766425</v>
      </c>
      <c r="G11" s="15">
        <v>2776381650</v>
      </c>
      <c r="I11" s="15">
        <v>353384775</v>
      </c>
      <c r="K11" s="15">
        <v>750000</v>
      </c>
      <c r="M11" s="15">
        <v>3129766425</v>
      </c>
      <c r="O11" s="15">
        <v>2410436690</v>
      </c>
      <c r="Q11" s="31">
        <v>719329735</v>
      </c>
      <c r="R11" s="31"/>
    </row>
    <row r="12" spans="1:18" ht="27.75" customHeight="1" x14ac:dyDescent="0.2">
      <c r="A12" s="14" t="s">
        <v>43</v>
      </c>
      <c r="C12" s="15">
        <v>2173359</v>
      </c>
      <c r="E12" s="15">
        <v>52379951390</v>
      </c>
      <c r="G12" s="15">
        <v>51264518350</v>
      </c>
      <c r="I12" s="15">
        <v>1115433040</v>
      </c>
      <c r="K12" s="15">
        <v>2173359</v>
      </c>
      <c r="M12" s="15">
        <v>52379951390</v>
      </c>
      <c r="O12" s="15">
        <v>49999992883</v>
      </c>
      <c r="Q12" s="31">
        <v>2379958507</v>
      </c>
      <c r="R12" s="31"/>
    </row>
    <row r="13" spans="1:18" ht="27.75" customHeight="1" x14ac:dyDescent="0.2">
      <c r="A13" s="14" t="s">
        <v>116</v>
      </c>
      <c r="C13" s="15">
        <v>46453</v>
      </c>
      <c r="E13" s="15">
        <v>29585197710</v>
      </c>
      <c r="G13" s="15">
        <v>29341627238</v>
      </c>
      <c r="I13" s="15">
        <v>243570472</v>
      </c>
      <c r="K13" s="15">
        <v>46453</v>
      </c>
      <c r="M13" s="15">
        <v>29585197710</v>
      </c>
      <c r="O13" s="15">
        <v>28838223393</v>
      </c>
      <c r="Q13" s="31">
        <v>746974317</v>
      </c>
      <c r="R13" s="31"/>
    </row>
    <row r="14" spans="1:18" ht="27.75" customHeight="1" x14ac:dyDescent="0.2">
      <c r="A14" s="17" t="s">
        <v>117</v>
      </c>
      <c r="C14" s="18">
        <v>54284</v>
      </c>
      <c r="E14" s="18">
        <v>40430450772</v>
      </c>
      <c r="G14" s="18">
        <v>39650023673</v>
      </c>
      <c r="I14" s="18">
        <v>780427099</v>
      </c>
      <c r="K14" s="18">
        <v>54284</v>
      </c>
      <c r="M14" s="18">
        <v>40430450772</v>
      </c>
      <c r="O14" s="18">
        <v>38844453888</v>
      </c>
      <c r="Q14" s="33">
        <v>1585996884</v>
      </c>
      <c r="R14" s="33"/>
    </row>
    <row r="15" spans="1:18" ht="27.75" customHeight="1" x14ac:dyDescent="0.2">
      <c r="A15" s="9" t="s">
        <v>20</v>
      </c>
      <c r="C15" s="10">
        <v>10678575</v>
      </c>
      <c r="E15" s="10">
        <v>234381263683</v>
      </c>
      <c r="G15" s="10">
        <v>229466205232</v>
      </c>
      <c r="I15" s="10">
        <v>4915058452</v>
      </c>
      <c r="K15" s="10">
        <v>10678575</v>
      </c>
      <c r="M15" s="10">
        <v>234381263683</v>
      </c>
      <c r="O15" s="10">
        <v>223983020248</v>
      </c>
      <c r="Q15" s="34">
        <v>10398243436</v>
      </c>
      <c r="R15" s="34"/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4"/>
  <sheetViews>
    <sheetView rightToLeft="1" tabSelected="1" topLeftCell="A7" workbookViewId="0">
      <selection activeCell="J19" sqref="J19:J30"/>
    </sheetView>
  </sheetViews>
  <sheetFormatPr defaultRowHeight="12.75" x14ac:dyDescent="0.2"/>
  <cols>
    <col min="1" max="1" width="6.42578125" bestFit="1" customWidth="1"/>
    <col min="2" max="2" width="31.28515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85546875" bestFit="1" customWidth="1"/>
    <col min="18" max="18" width="1.28515625" customWidth="1"/>
    <col min="19" max="19" width="11.14062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24" x14ac:dyDescent="0.2">
      <c r="A5" s="47" t="s">
        <v>108</v>
      </c>
      <c r="B5" s="56" t="s">
        <v>109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3" ht="21" x14ac:dyDescent="0.2">
      <c r="D6" s="23" t="s">
        <v>102</v>
      </c>
      <c r="E6" s="23"/>
      <c r="F6" s="23"/>
      <c r="G6" s="23"/>
      <c r="H6" s="23"/>
      <c r="I6" s="23"/>
      <c r="J6" s="23"/>
      <c r="K6" s="23"/>
      <c r="L6" s="23"/>
      <c r="N6" s="23" t="s">
        <v>103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21" x14ac:dyDescent="0.2">
      <c r="D7" s="3"/>
      <c r="E7" s="3"/>
      <c r="F7" s="3"/>
      <c r="G7" s="3"/>
      <c r="H7" s="3"/>
      <c r="I7" s="3"/>
      <c r="J7" s="24" t="s">
        <v>20</v>
      </c>
      <c r="K7" s="24"/>
      <c r="L7" s="24"/>
      <c r="N7" s="3"/>
      <c r="O7" s="3"/>
      <c r="P7" s="3"/>
      <c r="Q7" s="3"/>
      <c r="R7" s="3"/>
      <c r="S7" s="3"/>
      <c r="T7" s="3"/>
      <c r="U7" s="24" t="s">
        <v>20</v>
      </c>
      <c r="V7" s="24"/>
      <c r="W7" s="24"/>
    </row>
    <row r="8" spans="1:23" ht="21" x14ac:dyDescent="0.2">
      <c r="A8" s="23" t="s">
        <v>37</v>
      </c>
      <c r="B8" s="23"/>
      <c r="D8" s="2" t="s">
        <v>110</v>
      </c>
      <c r="F8" s="2" t="s">
        <v>106</v>
      </c>
      <c r="H8" s="2" t="s">
        <v>107</v>
      </c>
      <c r="J8" s="4" t="s">
        <v>73</v>
      </c>
      <c r="K8" s="3"/>
      <c r="L8" s="4" t="s">
        <v>88</v>
      </c>
      <c r="N8" s="2" t="s">
        <v>110</v>
      </c>
      <c r="P8" s="23" t="s">
        <v>106</v>
      </c>
      <c r="Q8" s="23"/>
      <c r="S8" s="2" t="s">
        <v>107</v>
      </c>
      <c r="U8" s="4" t="s">
        <v>73</v>
      </c>
      <c r="V8" s="3"/>
      <c r="W8" s="4" t="s">
        <v>88</v>
      </c>
    </row>
    <row r="9" spans="1:23" ht="18.75" x14ac:dyDescent="0.2">
      <c r="A9" s="29" t="s">
        <v>42</v>
      </c>
      <c r="B9" s="29"/>
      <c r="D9" s="6">
        <v>0</v>
      </c>
      <c r="F9" s="6">
        <v>-172184907</v>
      </c>
      <c r="H9" s="6">
        <v>0</v>
      </c>
      <c r="J9" s="6">
        <v>-172184907</v>
      </c>
      <c r="L9" s="80">
        <v>-1.9890314902786923E-3</v>
      </c>
      <c r="N9" s="6">
        <v>0</v>
      </c>
      <c r="P9" s="26">
        <v>-134769729</v>
      </c>
      <c r="Q9" s="26"/>
      <c r="S9" s="6">
        <v>29705384</v>
      </c>
      <c r="U9" s="6">
        <v>-105064345</v>
      </c>
      <c r="W9" s="13">
        <v>-0.18</v>
      </c>
    </row>
    <row r="10" spans="1:23" ht="18.75" x14ac:dyDescent="0.2">
      <c r="A10" s="30" t="s">
        <v>41</v>
      </c>
      <c r="B10" s="30"/>
      <c r="D10" s="15">
        <v>0</v>
      </c>
      <c r="F10" s="15">
        <v>1334051638</v>
      </c>
      <c r="H10" s="15">
        <v>0</v>
      </c>
      <c r="J10" s="15">
        <v>1334051638</v>
      </c>
      <c r="L10" s="81">
        <v>1.5410588325490516E-2</v>
      </c>
      <c r="N10" s="15">
        <v>0</v>
      </c>
      <c r="P10" s="31">
        <v>2602871045</v>
      </c>
      <c r="Q10" s="31"/>
      <c r="S10" s="15">
        <v>0</v>
      </c>
      <c r="U10" s="15">
        <v>2602871045</v>
      </c>
      <c r="W10" s="16">
        <v>4.3600000000000003</v>
      </c>
    </row>
    <row r="11" spans="1:23" ht="18.75" x14ac:dyDescent="0.2">
      <c r="A11" s="30" t="s">
        <v>40</v>
      </c>
      <c r="B11" s="30"/>
      <c r="D11" s="15">
        <v>0</v>
      </c>
      <c r="F11" s="15">
        <v>1260376335</v>
      </c>
      <c r="H11" s="15">
        <v>0</v>
      </c>
      <c r="J11" s="15">
        <v>1260376335</v>
      </c>
      <c r="L11" s="81">
        <v>1.4559512001345426E-2</v>
      </c>
      <c r="N11" s="15">
        <v>0</v>
      </c>
      <c r="P11" s="31">
        <v>2497882677</v>
      </c>
      <c r="Q11" s="31"/>
      <c r="S11" s="15">
        <v>0</v>
      </c>
      <c r="U11" s="15">
        <v>2497882677</v>
      </c>
      <c r="W11" s="16">
        <v>4.18</v>
      </c>
    </row>
    <row r="12" spans="1:23" ht="18.75" x14ac:dyDescent="0.2">
      <c r="A12" s="32" t="s">
        <v>43</v>
      </c>
      <c r="B12" s="32"/>
      <c r="D12" s="18">
        <v>0</v>
      </c>
      <c r="F12" s="18">
        <v>1115433040</v>
      </c>
      <c r="H12" s="18">
        <v>0</v>
      </c>
      <c r="J12" s="18">
        <v>1115433040</v>
      </c>
      <c r="L12" s="82">
        <v>1.2885167930876148E-2</v>
      </c>
      <c r="N12" s="18">
        <v>0</v>
      </c>
      <c r="P12" s="31">
        <v>2379958507</v>
      </c>
      <c r="Q12" s="33"/>
      <c r="S12" s="18">
        <v>0</v>
      </c>
      <c r="U12" s="18">
        <v>2379958507</v>
      </c>
      <c r="W12" s="19">
        <v>3.99</v>
      </c>
    </row>
    <row r="13" spans="1:23" ht="21" x14ac:dyDescent="0.2">
      <c r="A13" s="28" t="s">
        <v>20</v>
      </c>
      <c r="B13" s="28"/>
      <c r="D13" s="10">
        <v>0</v>
      </c>
      <c r="F13" s="10">
        <v>3537676106</v>
      </c>
      <c r="H13" s="10">
        <v>0</v>
      </c>
      <c r="J13" s="10">
        <v>3537676106</v>
      </c>
      <c r="L13" s="83">
        <f>SUM(L9:L12)</f>
        <v>4.0866236767433402E-2</v>
      </c>
      <c r="N13" s="10">
        <v>0</v>
      </c>
      <c r="Q13" s="10">
        <v>7345942500</v>
      </c>
      <c r="S13" s="10">
        <v>29705384</v>
      </c>
      <c r="U13" s="10">
        <v>7375647884</v>
      </c>
      <c r="W13" s="11">
        <v>12.35</v>
      </c>
    </row>
    <row r="29" spans="10:10" x14ac:dyDescent="0.2">
      <c r="J29" s="79"/>
    </row>
    <row r="30" spans="10:10" x14ac:dyDescent="0.2">
      <c r="J30" s="79"/>
    </row>
    <row r="31" spans="10:10" x14ac:dyDescent="0.2">
      <c r="J31" s="79"/>
    </row>
    <row r="32" spans="10:10" x14ac:dyDescent="0.2">
      <c r="J32" s="79"/>
    </row>
    <row r="33" spans="10:10" x14ac:dyDescent="0.2">
      <c r="J33" s="79"/>
    </row>
    <row r="34" spans="10:10" x14ac:dyDescent="0.2">
      <c r="J34" s="79"/>
    </row>
  </sheetData>
  <mergeCells count="19">
    <mergeCell ref="A13:B13"/>
    <mergeCell ref="B5:V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J13" sqref="J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24" x14ac:dyDescent="0.2">
      <c r="A5" s="47" t="s">
        <v>111</v>
      </c>
      <c r="B5" s="56" t="s">
        <v>112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1" x14ac:dyDescent="0.2">
      <c r="D6" s="23" t="s">
        <v>102</v>
      </c>
      <c r="E6" s="23"/>
      <c r="F6" s="23"/>
      <c r="G6" s="23"/>
      <c r="H6" s="23"/>
      <c r="I6" s="23"/>
      <c r="J6" s="23"/>
      <c r="L6" s="23" t="s">
        <v>103</v>
      </c>
      <c r="M6" s="23"/>
      <c r="N6" s="23"/>
      <c r="O6" s="23"/>
      <c r="P6" s="23"/>
      <c r="Q6" s="23"/>
      <c r="R6" s="23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23" t="s">
        <v>113</v>
      </c>
      <c r="B8" s="23"/>
      <c r="D8" s="2" t="s">
        <v>114</v>
      </c>
      <c r="F8" s="2" t="s">
        <v>106</v>
      </c>
      <c r="H8" s="2" t="s">
        <v>107</v>
      </c>
      <c r="J8" s="2" t="s">
        <v>20</v>
      </c>
      <c r="L8" s="2" t="s">
        <v>114</v>
      </c>
      <c r="N8" s="2" t="s">
        <v>106</v>
      </c>
      <c r="P8" s="2" t="s">
        <v>107</v>
      </c>
      <c r="R8" s="2" t="s">
        <v>20</v>
      </c>
    </row>
    <row r="9" spans="1:18" ht="18.75" x14ac:dyDescent="0.2">
      <c r="A9" s="29" t="s">
        <v>115</v>
      </c>
      <c r="B9" s="29"/>
      <c r="D9" s="6">
        <v>0</v>
      </c>
      <c r="F9" s="6">
        <v>0</v>
      </c>
      <c r="H9" s="6">
        <v>11208874</v>
      </c>
      <c r="J9" s="6">
        <v>11208874</v>
      </c>
      <c r="L9" s="6">
        <v>0</v>
      </c>
      <c r="N9" s="6">
        <v>0</v>
      </c>
      <c r="P9" s="6">
        <v>33213911</v>
      </c>
      <c r="R9" s="6">
        <v>33213911</v>
      </c>
    </row>
    <row r="10" spans="1:18" ht="18.75" x14ac:dyDescent="0.2">
      <c r="A10" s="30" t="s">
        <v>116</v>
      </c>
      <c r="B10" s="30"/>
      <c r="D10" s="15">
        <v>0</v>
      </c>
      <c r="F10" s="15">
        <v>243570472</v>
      </c>
      <c r="H10" s="15">
        <v>214815668</v>
      </c>
      <c r="J10" s="15">
        <v>458386140</v>
      </c>
      <c r="L10" s="15">
        <v>0</v>
      </c>
      <c r="N10" s="15">
        <v>746974317</v>
      </c>
      <c r="P10" s="15">
        <v>310235471</v>
      </c>
      <c r="R10" s="15">
        <v>1057209788</v>
      </c>
    </row>
    <row r="11" spans="1:18" ht="18.75" x14ac:dyDescent="0.2">
      <c r="A11" s="30" t="s">
        <v>117</v>
      </c>
      <c r="B11" s="30"/>
      <c r="D11" s="15">
        <v>0</v>
      </c>
      <c r="F11" s="15">
        <v>780427099</v>
      </c>
      <c r="H11" s="15">
        <v>24516568</v>
      </c>
      <c r="J11" s="15">
        <v>804943667</v>
      </c>
      <c r="L11" s="15">
        <v>0</v>
      </c>
      <c r="N11" s="15">
        <v>1585996884</v>
      </c>
      <c r="P11" s="15">
        <v>164069221</v>
      </c>
      <c r="R11" s="15">
        <v>1750066105</v>
      </c>
    </row>
    <row r="12" spans="1:18" ht="18.75" x14ac:dyDescent="0.2">
      <c r="A12" s="32" t="s">
        <v>118</v>
      </c>
      <c r="B12" s="32"/>
      <c r="D12" s="18">
        <v>0</v>
      </c>
      <c r="F12" s="18">
        <v>0</v>
      </c>
      <c r="H12" s="18">
        <v>0</v>
      </c>
      <c r="J12" s="18">
        <v>0</v>
      </c>
      <c r="L12" s="18">
        <v>0</v>
      </c>
      <c r="N12" s="18">
        <v>0</v>
      </c>
      <c r="P12" s="18">
        <v>52682240</v>
      </c>
      <c r="R12" s="18">
        <v>52682240</v>
      </c>
    </row>
    <row r="13" spans="1:18" ht="21" x14ac:dyDescent="0.2">
      <c r="A13" s="28" t="s">
        <v>20</v>
      </c>
      <c r="B13" s="28"/>
      <c r="D13" s="10">
        <v>0</v>
      </c>
      <c r="F13" s="10">
        <v>1023997571</v>
      </c>
      <c r="H13" s="10">
        <v>250541110</v>
      </c>
      <c r="J13" s="10">
        <v>1274538681</v>
      </c>
      <c r="L13" s="10">
        <v>0</v>
      </c>
      <c r="N13" s="10">
        <v>2332971201</v>
      </c>
      <c r="P13" s="10">
        <v>560200843</v>
      </c>
      <c r="R13" s="10">
        <v>2893172044</v>
      </c>
    </row>
  </sheetData>
  <mergeCells count="12">
    <mergeCell ref="A13:B13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7" sqref="A7:XFD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3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45" customHeight="1" x14ac:dyDescent="0.2"/>
    <row r="5" spans="1:11" ht="24" x14ac:dyDescent="0.2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4.45" customHeight="1" x14ac:dyDescent="0.2">
      <c r="I6" s="2" t="s">
        <v>102</v>
      </c>
      <c r="K6" s="2" t="s">
        <v>103</v>
      </c>
    </row>
    <row r="7" spans="1:11" ht="42" x14ac:dyDescent="0.2">
      <c r="A7" s="2" t="s">
        <v>134</v>
      </c>
      <c r="C7" s="20" t="s">
        <v>135</v>
      </c>
      <c r="E7" s="20" t="s">
        <v>136</v>
      </c>
      <c r="G7" s="20" t="s">
        <v>137</v>
      </c>
      <c r="I7" s="21" t="s">
        <v>138</v>
      </c>
      <c r="K7" s="21" t="s">
        <v>138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83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4" x14ac:dyDescent="0.2">
      <c r="A5" s="47" t="s">
        <v>124</v>
      </c>
      <c r="B5" s="56" t="s">
        <v>98</v>
      </c>
      <c r="C5" s="56"/>
      <c r="D5" s="56"/>
      <c r="E5" s="56"/>
      <c r="F5" s="56"/>
    </row>
    <row r="6" spans="1:6" ht="21" x14ac:dyDescent="0.2">
      <c r="D6" s="2" t="s">
        <v>102</v>
      </c>
      <c r="F6" s="2" t="s">
        <v>9</v>
      </c>
    </row>
    <row r="7" spans="1:6" ht="21" x14ac:dyDescent="0.2">
      <c r="A7" s="23" t="s">
        <v>98</v>
      </c>
      <c r="B7" s="23"/>
      <c r="D7" s="4" t="s">
        <v>73</v>
      </c>
      <c r="F7" s="4" t="s">
        <v>73</v>
      </c>
    </row>
    <row r="8" spans="1:6" ht="18.75" x14ac:dyDescent="0.2">
      <c r="A8" s="29" t="s">
        <v>98</v>
      </c>
      <c r="B8" s="29"/>
      <c r="D8" s="6">
        <v>0</v>
      </c>
      <c r="F8" s="6">
        <v>0</v>
      </c>
    </row>
    <row r="9" spans="1:6" ht="18.75" x14ac:dyDescent="0.2">
      <c r="A9" s="30" t="s">
        <v>125</v>
      </c>
      <c r="B9" s="30"/>
      <c r="D9" s="15">
        <v>0</v>
      </c>
      <c r="F9" s="15">
        <v>54607786</v>
      </c>
    </row>
    <row r="10" spans="1:6" ht="18.75" x14ac:dyDescent="0.2">
      <c r="A10" s="32" t="s">
        <v>126</v>
      </c>
      <c r="B10" s="32"/>
      <c r="D10" s="18">
        <v>0</v>
      </c>
      <c r="F10" s="18">
        <v>820700</v>
      </c>
    </row>
    <row r="11" spans="1:6" ht="21" x14ac:dyDescent="0.2">
      <c r="A11" s="28" t="s">
        <v>20</v>
      </c>
      <c r="B11" s="28"/>
      <c r="D11" s="10">
        <v>0</v>
      </c>
      <c r="F11" s="10">
        <v>55428486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7" sqref="A7:XFD10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7.35" customHeight="1" x14ac:dyDescent="0.2"/>
    <row r="5" spans="1:25" ht="24" x14ac:dyDescent="0.2">
      <c r="A5" s="56" t="s">
        <v>149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7.35" customHeight="1" x14ac:dyDescent="0.2"/>
    <row r="7" spans="1:25" ht="21" x14ac:dyDescent="0.2">
      <c r="E7" s="23" t="s">
        <v>102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103</v>
      </c>
    </row>
    <row r="8" spans="1:25" ht="42" x14ac:dyDescent="0.2">
      <c r="A8" s="2" t="s">
        <v>150</v>
      </c>
      <c r="C8" s="2" t="s">
        <v>151</v>
      </c>
      <c r="E8" s="21" t="s">
        <v>25</v>
      </c>
      <c r="F8" s="3"/>
      <c r="G8" s="21" t="s">
        <v>13</v>
      </c>
      <c r="H8" s="3"/>
      <c r="I8" s="21" t="s">
        <v>24</v>
      </c>
      <c r="J8" s="3"/>
      <c r="K8" s="21" t="s">
        <v>152</v>
      </c>
      <c r="L8" s="3"/>
      <c r="M8" s="21" t="s">
        <v>153</v>
      </c>
      <c r="N8" s="3"/>
      <c r="O8" s="21" t="s">
        <v>154</v>
      </c>
      <c r="P8" s="3"/>
      <c r="Q8" s="21" t="s">
        <v>155</v>
      </c>
      <c r="R8" s="3"/>
      <c r="S8" s="21" t="s">
        <v>156</v>
      </c>
      <c r="T8" s="3"/>
      <c r="U8" s="21" t="s">
        <v>157</v>
      </c>
      <c r="V8" s="3"/>
      <c r="W8" s="21" t="s">
        <v>158</v>
      </c>
      <c r="Y8" s="21" t="s">
        <v>158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AB9" sqref="AB9: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22.5" x14ac:dyDescent="0.2">
      <c r="A4" s="43" t="s">
        <v>3</v>
      </c>
      <c r="B4" s="44" t="s">
        <v>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22.5" x14ac:dyDescent="0.2">
      <c r="A5" s="44" t="s">
        <v>5</v>
      </c>
      <c r="B5" s="44"/>
      <c r="C5" s="44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2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2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5" t="s">
        <v>19</v>
      </c>
      <c r="B9" s="25"/>
      <c r="C9" s="25"/>
      <c r="D9" s="5"/>
      <c r="E9" s="26">
        <v>750000</v>
      </c>
      <c r="F9" s="26"/>
      <c r="H9" s="7">
        <v>2410436690</v>
      </c>
      <c r="J9" s="7">
        <v>2776381650</v>
      </c>
      <c r="L9" s="7">
        <v>0</v>
      </c>
      <c r="N9" s="7">
        <v>0</v>
      </c>
      <c r="P9" s="7">
        <v>0</v>
      </c>
      <c r="R9" s="7">
        <v>0</v>
      </c>
      <c r="T9" s="7">
        <v>750000</v>
      </c>
      <c r="V9" s="7">
        <v>4198</v>
      </c>
      <c r="X9" s="7">
        <v>2410436690</v>
      </c>
      <c r="Z9" s="7">
        <v>3129766425</v>
      </c>
      <c r="AB9" s="45">
        <v>0.28000000000000003</v>
      </c>
    </row>
    <row r="10" spans="1:28" ht="21" x14ac:dyDescent="0.2">
      <c r="A10" s="28" t="s">
        <v>20</v>
      </c>
      <c r="B10" s="28"/>
      <c r="C10" s="28"/>
      <c r="D10" s="28"/>
      <c r="F10" s="10">
        <v>750000</v>
      </c>
      <c r="H10" s="10">
        <v>2410436690</v>
      </c>
      <c r="J10" s="10">
        <v>2776381650</v>
      </c>
      <c r="L10" s="10">
        <v>0</v>
      </c>
      <c r="N10" s="10">
        <v>0</v>
      </c>
      <c r="P10" s="10">
        <v>0</v>
      </c>
      <c r="R10" s="10">
        <v>0</v>
      </c>
      <c r="T10" s="10">
        <v>750000</v>
      </c>
      <c r="V10" s="10"/>
      <c r="X10" s="10">
        <v>2410436690</v>
      </c>
      <c r="Z10" s="10">
        <v>3129766425</v>
      </c>
      <c r="AB10" s="46">
        <v>0.28000000000000003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workbookViewId="0">
      <selection activeCell="B4" sqref="B1:B1048576"/>
    </sheetView>
  </sheetViews>
  <sheetFormatPr defaultColWidth="5.42578125" defaultRowHeight="12.75" x14ac:dyDescent="0.2"/>
  <cols>
    <col min="1" max="1" width="6.42578125" bestFit="1" customWidth="1"/>
    <col min="2" max="2" width="23.5703125" customWidth="1"/>
    <col min="4" max="4" width="18.5703125" bestFit="1" customWidth="1"/>
    <col min="6" max="6" width="27.85546875" bestFit="1" customWidth="1"/>
    <col min="8" max="8" width="15.42578125" bestFit="1" customWidth="1"/>
    <col min="10" max="10" width="12.85546875" bestFit="1" customWidth="1"/>
    <col min="12" max="12" width="12.85546875" bestFit="1" customWidth="1"/>
    <col min="14" max="14" width="11.85546875" bestFit="1" customWidth="1"/>
    <col min="16" max="16" width="8.28515625" bestFit="1" customWidth="1"/>
    <col min="18" max="18" width="15" bestFit="1" customWidth="1"/>
    <col min="20" max="20" width="16" bestFit="1" customWidth="1"/>
    <col min="22" max="22" width="5.85546875" bestFit="1" customWidth="1"/>
    <col min="24" max="24" width="13.85546875" bestFit="1" customWidth="1"/>
    <col min="26" max="26" width="7.140625" bestFit="1" customWidth="1"/>
    <col min="28" max="28" width="13.85546875" bestFit="1" customWidth="1"/>
    <col min="30" max="30" width="8.28515625" bestFit="1" customWidth="1"/>
    <col min="32" max="32" width="16.140625" bestFit="1" customWidth="1"/>
    <col min="34" max="34" width="14.85546875" bestFit="1" customWidth="1"/>
    <col min="36" max="36" width="16" bestFit="1" customWidth="1"/>
    <col min="38" max="38" width="18.28515625" bestFit="1" customWidth="1"/>
  </cols>
  <sheetData>
    <row r="1" spans="1:3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 x14ac:dyDescent="0.2"/>
    <row r="5" spans="1:38" s="48" customFormat="1" ht="24" x14ac:dyDescent="0.2">
      <c r="A5" s="47" t="s">
        <v>44</v>
      </c>
      <c r="B5" s="56" t="s">
        <v>45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21" x14ac:dyDescent="0.2">
      <c r="A6" s="23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23" t="s">
        <v>47</v>
      </c>
      <c r="B8" s="23"/>
      <c r="D8" s="2" t="s">
        <v>48</v>
      </c>
      <c r="F8" s="2" t="s">
        <v>49</v>
      </c>
      <c r="H8" s="2" t="s">
        <v>50</v>
      </c>
      <c r="J8" s="2" t="s">
        <v>51</v>
      </c>
      <c r="L8" s="2" t="s">
        <v>52</v>
      </c>
      <c r="N8" s="2" t="s">
        <v>26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18.75" x14ac:dyDescent="0.2">
      <c r="A9" s="29" t="s">
        <v>53</v>
      </c>
      <c r="B9" s="29"/>
      <c r="D9" s="12" t="s">
        <v>54</v>
      </c>
      <c r="F9" s="12" t="s">
        <v>54</v>
      </c>
      <c r="H9" s="12" t="s">
        <v>55</v>
      </c>
      <c r="J9" s="12" t="s">
        <v>56</v>
      </c>
      <c r="L9" s="13">
        <v>0</v>
      </c>
      <c r="N9" s="13">
        <v>0</v>
      </c>
      <c r="P9" s="6">
        <v>49189</v>
      </c>
      <c r="R9" s="6">
        <v>35084509482</v>
      </c>
      <c r="T9" s="6">
        <v>35877363439</v>
      </c>
      <c r="V9" s="6">
        <v>6125</v>
      </c>
      <c r="X9" s="6">
        <v>4509705911</v>
      </c>
      <c r="Z9" s="6">
        <v>1030</v>
      </c>
      <c r="AB9" s="6">
        <v>761562245</v>
      </c>
      <c r="AD9" s="6">
        <v>54284</v>
      </c>
      <c r="AF9" s="6">
        <v>744930</v>
      </c>
      <c r="AH9" s="6">
        <v>38856932935</v>
      </c>
      <c r="AJ9" s="6">
        <v>40430450772</v>
      </c>
      <c r="AL9" s="13">
        <v>3.61</v>
      </c>
    </row>
    <row r="10" spans="1:38" ht="18.75" x14ac:dyDescent="0.2">
      <c r="A10" s="30" t="s">
        <v>57</v>
      </c>
      <c r="B10" s="30"/>
      <c r="D10" s="14" t="s">
        <v>54</v>
      </c>
      <c r="F10" s="14" t="s">
        <v>54</v>
      </c>
      <c r="H10" s="14" t="s">
        <v>55</v>
      </c>
      <c r="J10" s="14" t="s">
        <v>58</v>
      </c>
      <c r="L10" s="16">
        <v>0</v>
      </c>
      <c r="N10" s="16">
        <v>0</v>
      </c>
      <c r="P10" s="15">
        <v>58661</v>
      </c>
      <c r="R10" s="15">
        <v>36236433423</v>
      </c>
      <c r="T10" s="15">
        <v>36920406463</v>
      </c>
      <c r="V10" s="15">
        <v>0</v>
      </c>
      <c r="X10" s="15">
        <v>0</v>
      </c>
      <c r="Z10" s="15">
        <v>12208</v>
      </c>
      <c r="AB10" s="15">
        <v>7793594893</v>
      </c>
      <c r="AD10" s="15">
        <v>46453</v>
      </c>
      <c r="AF10" s="15">
        <v>637000</v>
      </c>
      <c r="AH10" s="15">
        <v>28695232632</v>
      </c>
      <c r="AJ10" s="15">
        <v>29585197710</v>
      </c>
      <c r="AL10" s="16">
        <v>2.64</v>
      </c>
    </row>
    <row r="11" spans="1:38" ht="18.75" x14ac:dyDescent="0.2">
      <c r="A11" s="32" t="s">
        <v>59</v>
      </c>
      <c r="B11" s="32"/>
      <c r="D11" s="17" t="s">
        <v>54</v>
      </c>
      <c r="F11" s="17" t="s">
        <v>54</v>
      </c>
      <c r="H11" s="17" t="s">
        <v>60</v>
      </c>
      <c r="J11" s="17" t="s">
        <v>61</v>
      </c>
      <c r="L11" s="19">
        <v>0</v>
      </c>
      <c r="N11" s="19">
        <v>0</v>
      </c>
      <c r="P11" s="18">
        <v>650</v>
      </c>
      <c r="R11" s="18">
        <v>377972805</v>
      </c>
      <c r="T11" s="18">
        <v>400333926</v>
      </c>
      <c r="V11" s="18">
        <v>0</v>
      </c>
      <c r="X11" s="18">
        <v>0</v>
      </c>
      <c r="Z11" s="18">
        <v>650</v>
      </c>
      <c r="AB11" s="18">
        <v>406265758</v>
      </c>
      <c r="AD11" s="18">
        <v>0</v>
      </c>
      <c r="AF11" s="18">
        <v>0</v>
      </c>
      <c r="AH11" s="18">
        <v>0</v>
      </c>
      <c r="AJ11" s="18">
        <v>0</v>
      </c>
      <c r="AL11" s="19">
        <v>0</v>
      </c>
    </row>
    <row r="12" spans="1:38" ht="21" x14ac:dyDescent="0.2">
      <c r="A12" s="28" t="s">
        <v>20</v>
      </c>
      <c r="B12" s="28"/>
      <c r="D12" s="10"/>
      <c r="F12" s="10"/>
      <c r="H12" s="10"/>
      <c r="J12" s="10"/>
      <c r="L12" s="10"/>
      <c r="N12" s="10"/>
      <c r="P12" s="10">
        <v>108500</v>
      </c>
      <c r="R12" s="10">
        <v>71698915710</v>
      </c>
      <c r="T12" s="10">
        <v>73198103828</v>
      </c>
      <c r="V12" s="10">
        <v>6125</v>
      </c>
      <c r="X12" s="10">
        <v>4509705911</v>
      </c>
      <c r="Z12" s="10">
        <v>13888</v>
      </c>
      <c r="AB12" s="10">
        <v>8961422896</v>
      </c>
      <c r="AD12" s="10">
        <v>100737</v>
      </c>
      <c r="AF12" s="10"/>
      <c r="AH12" s="10">
        <v>67552165567</v>
      </c>
      <c r="AJ12" s="10">
        <v>70015648482</v>
      </c>
      <c r="AL12" s="11">
        <v>6.25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9" sqref="A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ht="14.45" customHeight="1" x14ac:dyDescent="0.2"/>
    <row r="5" spans="1:49" s="48" customFormat="1" ht="24" x14ac:dyDescent="0.2">
      <c r="A5" s="47" t="s">
        <v>21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49" ht="21" x14ac:dyDescent="0.2">
      <c r="I6" s="49" t="s">
        <v>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C6" s="49" t="s">
        <v>9</v>
      </c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49" t="s">
        <v>22</v>
      </c>
      <c r="B8" s="49"/>
      <c r="C8" s="49"/>
      <c r="D8" s="49"/>
      <c r="E8" s="49"/>
      <c r="F8" s="49"/>
      <c r="G8" s="49"/>
      <c r="I8" s="49" t="s">
        <v>23</v>
      </c>
      <c r="J8" s="49"/>
      <c r="K8" s="49"/>
      <c r="M8" s="49" t="s">
        <v>24</v>
      </c>
      <c r="N8" s="49"/>
      <c r="O8" s="49"/>
      <c r="Q8" s="49" t="s">
        <v>25</v>
      </c>
      <c r="R8" s="49"/>
      <c r="S8" s="49"/>
      <c r="T8" s="49"/>
      <c r="U8" s="49"/>
      <c r="W8" s="49" t="s">
        <v>26</v>
      </c>
      <c r="X8" s="49"/>
      <c r="Y8" s="49"/>
      <c r="Z8" s="49"/>
      <c r="AA8" s="49"/>
      <c r="AC8" s="49" t="s">
        <v>23</v>
      </c>
      <c r="AD8" s="49"/>
      <c r="AE8" s="49"/>
      <c r="AF8" s="49"/>
      <c r="AG8" s="49"/>
      <c r="AI8" s="49" t="s">
        <v>24</v>
      </c>
      <c r="AJ8" s="49"/>
      <c r="AK8" s="49"/>
      <c r="AM8" s="49" t="s">
        <v>25</v>
      </c>
      <c r="AN8" s="49"/>
      <c r="AO8" s="49"/>
      <c r="AQ8" s="49" t="s">
        <v>26</v>
      </c>
      <c r="AR8" s="49"/>
      <c r="AS8" s="49"/>
    </row>
    <row r="9" spans="1:49" ht="21" x14ac:dyDescent="0.2">
      <c r="A9" s="55" t="s">
        <v>27</v>
      </c>
      <c r="B9" s="50"/>
      <c r="C9" s="50"/>
      <c r="D9" s="50"/>
      <c r="E9" s="50"/>
      <c r="F9" s="50"/>
      <c r="G9" s="50"/>
      <c r="I9" s="50"/>
      <c r="J9" s="50"/>
      <c r="K9" s="50"/>
      <c r="M9" s="50"/>
      <c r="N9" s="50"/>
      <c r="O9" s="50"/>
      <c r="Q9" s="50"/>
      <c r="R9" s="50"/>
      <c r="S9" s="50"/>
      <c r="T9" s="50"/>
      <c r="U9" s="50"/>
      <c r="W9" s="50"/>
      <c r="X9" s="50"/>
      <c r="Y9" s="50"/>
      <c r="Z9" s="50"/>
      <c r="AA9" s="50"/>
      <c r="AC9" s="50"/>
      <c r="AD9" s="50"/>
      <c r="AE9" s="50"/>
      <c r="AF9" s="50"/>
      <c r="AG9" s="50"/>
      <c r="AI9" s="50"/>
      <c r="AJ9" s="50"/>
      <c r="AK9" s="50"/>
      <c r="AM9" s="50"/>
      <c r="AN9" s="50"/>
      <c r="AO9" s="50"/>
      <c r="AQ9" s="50"/>
      <c r="AR9" s="50"/>
      <c r="AS9" s="50"/>
    </row>
    <row r="10" spans="1:49" s="48" customFormat="1" ht="24" x14ac:dyDescent="0.2">
      <c r="A10" s="47"/>
      <c r="B10" s="47"/>
      <c r="C10" s="47" t="s">
        <v>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 t="s">
        <v>9</v>
      </c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</row>
    <row r="11" spans="1:49" ht="21" x14ac:dyDescent="0.2">
      <c r="A11" t="s">
        <v>22</v>
      </c>
      <c r="C11" s="49" t="s">
        <v>28</v>
      </c>
      <c r="D11" s="49"/>
      <c r="E11" s="49" t="s">
        <v>29</v>
      </c>
      <c r="F11" s="49"/>
      <c r="G11" s="49" t="s">
        <v>30</v>
      </c>
      <c r="H11" s="49"/>
      <c r="I11" s="49"/>
      <c r="J11" s="49"/>
      <c r="K11" s="49" t="s">
        <v>31</v>
      </c>
      <c r="L11" s="49"/>
      <c r="M11" s="49"/>
      <c r="N11" s="49"/>
      <c r="O11" s="49" t="s">
        <v>24</v>
      </c>
      <c r="P11" s="49"/>
      <c r="Q11" s="49"/>
      <c r="R11" s="49"/>
      <c r="S11" s="49" t="s">
        <v>25</v>
      </c>
      <c r="T11" s="49"/>
      <c r="U11" s="49"/>
      <c r="V11" s="49"/>
      <c r="W11" s="49"/>
      <c r="Y11" s="49" t="s">
        <v>28</v>
      </c>
      <c r="Z11" s="49"/>
      <c r="AA11" s="49"/>
      <c r="AB11" s="49"/>
      <c r="AC11" s="49"/>
      <c r="AD11" s="49"/>
      <c r="AE11" s="49" t="s">
        <v>29</v>
      </c>
      <c r="AF11" s="49"/>
      <c r="AG11" s="49"/>
      <c r="AH11" s="49"/>
      <c r="AI11" s="49"/>
      <c r="AJ11" s="49"/>
      <c r="AK11" s="49" t="s">
        <v>30</v>
      </c>
      <c r="AL11" s="49"/>
      <c r="AM11" s="49"/>
      <c r="AN11" s="49"/>
      <c r="AO11" s="49" t="s">
        <v>31</v>
      </c>
      <c r="AP11" s="49"/>
      <c r="AQ11" s="49"/>
      <c r="AR11" s="49"/>
      <c r="AS11" s="49" t="s">
        <v>24</v>
      </c>
      <c r="AT11" s="49"/>
      <c r="AU11" s="49"/>
      <c r="AV11" s="49" t="s">
        <v>25</v>
      </c>
    </row>
    <row r="12" spans="1:49" ht="21" x14ac:dyDescent="0.2">
      <c r="A12" s="54" t="s">
        <v>32</v>
      </c>
      <c r="C12" s="52"/>
      <c r="D12" s="3"/>
      <c r="E12" s="52"/>
      <c r="F12" s="3"/>
      <c r="G12" s="53"/>
      <c r="H12" s="53"/>
      <c r="I12" s="53"/>
      <c r="J12" s="3"/>
      <c r="K12" s="53"/>
      <c r="L12" s="53"/>
      <c r="M12" s="53"/>
      <c r="N12" s="3"/>
      <c r="O12" s="53"/>
      <c r="P12" s="53"/>
      <c r="Q12" s="53"/>
      <c r="R12" s="3"/>
      <c r="S12" s="53"/>
      <c r="T12" s="53"/>
      <c r="U12" s="53"/>
      <c r="V12" s="53"/>
      <c r="W12" s="53"/>
      <c r="Y12" s="53"/>
      <c r="Z12" s="53"/>
      <c r="AA12" s="53"/>
      <c r="AB12" s="53"/>
      <c r="AC12" s="53"/>
      <c r="AD12" s="3"/>
      <c r="AE12" s="53"/>
      <c r="AF12" s="53"/>
      <c r="AG12" s="53"/>
      <c r="AH12" s="53"/>
      <c r="AI12" s="53"/>
      <c r="AJ12" s="3"/>
      <c r="AK12" s="53"/>
      <c r="AL12" s="53"/>
      <c r="AM12" s="53"/>
      <c r="AN12" s="3"/>
      <c r="AO12" s="53"/>
      <c r="AP12" s="53"/>
      <c r="AQ12" s="53"/>
      <c r="AR12" s="3"/>
      <c r="AS12" s="53"/>
      <c r="AT12" s="53"/>
      <c r="AU12" s="3"/>
      <c r="AV12" s="52"/>
    </row>
    <row r="13" spans="1:49" ht="21" x14ac:dyDescent="0.2">
      <c r="A13" s="50"/>
      <c r="C13" s="50" t="s">
        <v>7</v>
      </c>
      <c r="E13" s="50"/>
      <c r="G13" s="50"/>
      <c r="H13" s="50"/>
      <c r="I13" s="50"/>
      <c r="K13" s="50"/>
      <c r="L13" s="50"/>
      <c r="M13" s="50"/>
      <c r="O13" s="50" t="s">
        <v>9</v>
      </c>
      <c r="P13" s="50"/>
      <c r="Q13" s="50"/>
      <c r="S13" s="50"/>
      <c r="T13" s="50"/>
      <c r="U13" s="50"/>
      <c r="V13" s="50"/>
      <c r="W13" s="50"/>
      <c r="Y13" s="50"/>
      <c r="Z13" s="50"/>
      <c r="AA13" s="50"/>
      <c r="AB13" s="50"/>
      <c r="AC13" s="50"/>
      <c r="AE13" s="50"/>
      <c r="AF13" s="50"/>
      <c r="AG13" s="50"/>
      <c r="AH13" s="50"/>
      <c r="AI13" s="50"/>
      <c r="AK13" s="50"/>
      <c r="AL13" s="50"/>
      <c r="AM13" s="50"/>
      <c r="AO13" s="50"/>
      <c r="AP13" s="50"/>
      <c r="AQ13" s="50"/>
      <c r="AS13" s="50"/>
      <c r="AT13" s="50"/>
      <c r="AV13" s="50"/>
    </row>
    <row r="14" spans="1:49" s="48" customFormat="1" ht="24" x14ac:dyDescent="0.2">
      <c r="A14" s="47" t="s">
        <v>22</v>
      </c>
      <c r="B14" s="47"/>
      <c r="C14" s="47" t="s">
        <v>29</v>
      </c>
      <c r="D14" s="47"/>
      <c r="E14" s="47" t="s">
        <v>31</v>
      </c>
      <c r="F14" s="47"/>
      <c r="G14" s="47" t="s">
        <v>24</v>
      </c>
      <c r="H14" s="47"/>
      <c r="I14" s="47"/>
      <c r="J14" s="47"/>
      <c r="K14" s="47" t="s">
        <v>25</v>
      </c>
      <c r="L14" s="47"/>
      <c r="M14" s="47"/>
      <c r="N14" s="47"/>
      <c r="O14" s="47" t="s">
        <v>29</v>
      </c>
      <c r="P14" s="47"/>
      <c r="Q14" s="47"/>
      <c r="R14" s="47"/>
      <c r="S14" s="47"/>
      <c r="T14" s="47"/>
      <c r="U14" s="47" t="s">
        <v>31</v>
      </c>
      <c r="V14" s="47"/>
      <c r="W14" s="47"/>
      <c r="X14" s="47"/>
      <c r="Y14" s="47"/>
      <c r="Z14" s="47"/>
      <c r="AA14" s="47" t="s">
        <v>24</v>
      </c>
      <c r="AB14" s="47"/>
      <c r="AC14" s="47"/>
      <c r="AD14" s="47"/>
      <c r="AE14" s="47"/>
      <c r="AF14" s="47"/>
      <c r="AG14" s="47" t="s">
        <v>25</v>
      </c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</row>
    <row r="15" spans="1:49" ht="21" x14ac:dyDescent="0.2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</row>
  </sheetData>
  <mergeCells count="27">
    <mergeCell ref="AO12:AQ12"/>
    <mergeCell ref="AS12:AT12"/>
    <mergeCell ref="C15:M15"/>
    <mergeCell ref="O15:AI15"/>
    <mergeCell ref="G12:I12"/>
    <mergeCell ref="K12:M12"/>
    <mergeCell ref="O12:Q12"/>
    <mergeCell ref="S12:W12"/>
    <mergeCell ref="Y12:AC12"/>
    <mergeCell ref="AE12:AI12"/>
    <mergeCell ref="AK12:AM12"/>
    <mergeCell ref="C11:W11"/>
    <mergeCell ref="Y11:AV11"/>
    <mergeCell ref="AC8:AG8"/>
    <mergeCell ref="AI8:AK8"/>
    <mergeCell ref="AM8:AO8"/>
    <mergeCell ref="AQ8:AS8"/>
    <mergeCell ref="A8:G8"/>
    <mergeCell ref="I8:K8"/>
    <mergeCell ref="M8:O8"/>
    <mergeCell ref="Q8:U8"/>
    <mergeCell ref="W8:AA8"/>
    <mergeCell ref="A1:AW1"/>
    <mergeCell ref="A2:AW2"/>
    <mergeCell ref="A3:AW3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workbookViewId="0">
      <selection activeCell="B4" sqref="B1:B1048576"/>
    </sheetView>
  </sheetViews>
  <sheetFormatPr defaultRowHeight="12.75" x14ac:dyDescent="0.2"/>
  <cols>
    <col min="1" max="1" width="6.140625" bestFit="1" customWidth="1"/>
    <col min="2" max="2" width="23.85546875" customWidth="1"/>
    <col min="3" max="3" width="2.425781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 x14ac:dyDescent="0.2"/>
    <row r="5" spans="1:27" ht="24" x14ac:dyDescent="0.2">
      <c r="A5" s="47" t="s">
        <v>33</v>
      </c>
      <c r="B5" s="56" t="s">
        <v>34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21" x14ac:dyDescent="0.2">
      <c r="E6" s="49" t="s">
        <v>7</v>
      </c>
      <c r="F6" s="49"/>
      <c r="G6" s="49"/>
      <c r="H6" s="49"/>
      <c r="I6" s="49"/>
      <c r="K6" s="49" t="s">
        <v>8</v>
      </c>
      <c r="L6" s="49"/>
      <c r="M6" s="49"/>
      <c r="N6" s="49"/>
      <c r="O6" s="49"/>
      <c r="P6" s="49"/>
      <c r="Q6" s="49"/>
      <c r="S6" s="49" t="s">
        <v>9</v>
      </c>
      <c r="T6" s="49"/>
      <c r="U6" s="49"/>
      <c r="V6" s="49"/>
      <c r="W6" s="49"/>
      <c r="X6" s="49"/>
      <c r="Y6" s="49"/>
      <c r="Z6" s="49"/>
      <c r="AA6" s="49"/>
    </row>
    <row r="7" spans="1:27" ht="21" x14ac:dyDescent="0.2">
      <c r="E7" s="3"/>
      <c r="F7" s="3"/>
      <c r="G7" s="3"/>
      <c r="H7" s="3"/>
      <c r="I7" s="3"/>
      <c r="K7" s="53" t="s">
        <v>35</v>
      </c>
      <c r="L7" s="53"/>
      <c r="M7" s="53"/>
      <c r="N7" s="3"/>
      <c r="O7" s="53" t="s">
        <v>36</v>
      </c>
      <c r="P7" s="53"/>
      <c r="Q7" s="53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49" t="s">
        <v>37</v>
      </c>
      <c r="B8" s="49"/>
      <c r="D8" s="49" t="s">
        <v>38</v>
      </c>
      <c r="E8" s="49"/>
      <c r="G8" s="51" t="s">
        <v>14</v>
      </c>
      <c r="I8" s="51" t="s">
        <v>15</v>
      </c>
      <c r="K8" s="52" t="s">
        <v>13</v>
      </c>
      <c r="L8" s="3"/>
      <c r="M8" s="52" t="s">
        <v>14</v>
      </c>
      <c r="O8" s="52" t="s">
        <v>13</v>
      </c>
      <c r="P8" s="3"/>
      <c r="Q8" s="52" t="s">
        <v>16</v>
      </c>
      <c r="S8" s="51" t="s">
        <v>13</v>
      </c>
      <c r="U8" s="51" t="s">
        <v>39</v>
      </c>
      <c r="W8" s="51" t="s">
        <v>14</v>
      </c>
      <c r="Y8" s="51" t="s">
        <v>15</v>
      </c>
      <c r="AA8" s="51" t="s">
        <v>18</v>
      </c>
    </row>
    <row r="9" spans="1:27" ht="18.75" x14ac:dyDescent="0.2">
      <c r="A9" s="29" t="s">
        <v>40</v>
      </c>
      <c r="B9" s="29"/>
      <c r="D9" s="26">
        <v>3101625</v>
      </c>
      <c r="E9" s="26"/>
      <c r="G9" s="6">
        <v>46999995712</v>
      </c>
      <c r="I9" s="6">
        <v>48489378502.5</v>
      </c>
      <c r="K9" s="6">
        <v>0</v>
      </c>
      <c r="M9" s="6">
        <v>0</v>
      </c>
      <c r="O9" s="6">
        <v>0</v>
      </c>
      <c r="Q9" s="6">
        <v>0</v>
      </c>
      <c r="S9" s="6">
        <v>3101625</v>
      </c>
      <c r="U9" s="6">
        <v>16039.9</v>
      </c>
      <c r="W9" s="6">
        <v>46999995712</v>
      </c>
      <c r="Y9" s="6">
        <v>49749754837.5</v>
      </c>
      <c r="AA9" s="13">
        <v>4.4400000000000004</v>
      </c>
    </row>
    <row r="10" spans="1:27" ht="18.75" x14ac:dyDescent="0.2">
      <c r="A10" s="30" t="s">
        <v>41</v>
      </c>
      <c r="B10" s="30"/>
      <c r="D10" s="31">
        <v>3889817</v>
      </c>
      <c r="E10" s="31"/>
      <c r="G10" s="15">
        <v>49999980005</v>
      </c>
      <c r="I10" s="15">
        <v>51268799412.419998</v>
      </c>
      <c r="K10" s="15">
        <v>0</v>
      </c>
      <c r="M10" s="15">
        <v>0</v>
      </c>
      <c r="O10" s="15">
        <v>0</v>
      </c>
      <c r="Q10" s="15">
        <v>0</v>
      </c>
      <c r="S10" s="15">
        <v>3889817</v>
      </c>
      <c r="U10" s="15">
        <v>13523.22</v>
      </c>
      <c r="W10" s="15">
        <v>49999980005</v>
      </c>
      <c r="Y10" s="15">
        <v>52602851050.739998</v>
      </c>
      <c r="AA10" s="16">
        <v>4.7</v>
      </c>
    </row>
    <row r="11" spans="1:27" ht="18.75" x14ac:dyDescent="0.2">
      <c r="A11" s="30" t="s">
        <v>42</v>
      </c>
      <c r="B11" s="30"/>
      <c r="D11" s="31">
        <v>663037</v>
      </c>
      <c r="E11" s="31"/>
      <c r="G11" s="15">
        <v>6638061229</v>
      </c>
      <c r="I11" s="15">
        <v>6675476407.1099997</v>
      </c>
      <c r="K11" s="15">
        <v>0</v>
      </c>
      <c r="M11" s="15">
        <v>0</v>
      </c>
      <c r="O11" s="15">
        <v>0</v>
      </c>
      <c r="Q11" s="15">
        <v>0</v>
      </c>
      <c r="S11" s="15">
        <v>663037</v>
      </c>
      <c r="U11" s="15">
        <v>9820</v>
      </c>
      <c r="W11" s="15">
        <v>6638061229</v>
      </c>
      <c r="Y11" s="15">
        <v>6503291499.7837496</v>
      </c>
      <c r="AA11" s="16">
        <v>0.57999999999999996</v>
      </c>
    </row>
    <row r="12" spans="1:27" ht="18.75" x14ac:dyDescent="0.2">
      <c r="A12" s="32" t="s">
        <v>43</v>
      </c>
      <c r="B12" s="32"/>
      <c r="D12" s="33">
        <v>2173359</v>
      </c>
      <c r="E12" s="33"/>
      <c r="G12" s="18">
        <v>49999992883</v>
      </c>
      <c r="I12" s="18">
        <v>51264518350.709999</v>
      </c>
      <c r="K12" s="18">
        <v>0</v>
      </c>
      <c r="M12" s="18">
        <v>0</v>
      </c>
      <c r="O12" s="18">
        <v>0</v>
      </c>
      <c r="Q12" s="18">
        <v>0</v>
      </c>
      <c r="S12" s="18">
        <v>2173359</v>
      </c>
      <c r="U12" s="18">
        <v>24100.92</v>
      </c>
      <c r="W12" s="18">
        <v>49999992883</v>
      </c>
      <c r="Y12" s="18">
        <v>52379951390.279999</v>
      </c>
      <c r="AA12" s="19">
        <v>4.68</v>
      </c>
    </row>
    <row r="13" spans="1:27" ht="21" x14ac:dyDescent="0.2">
      <c r="A13" s="28" t="s">
        <v>20</v>
      </c>
      <c r="B13" s="28"/>
      <c r="D13" s="34">
        <v>9827838</v>
      </c>
      <c r="E13" s="34"/>
      <c r="G13" s="10">
        <v>153638029829</v>
      </c>
      <c r="I13" s="10">
        <v>157698172672.73999</v>
      </c>
      <c r="K13" s="10">
        <v>0</v>
      </c>
      <c r="M13" s="10">
        <v>0</v>
      </c>
      <c r="O13" s="10">
        <v>0</v>
      </c>
      <c r="Q13" s="10">
        <v>0</v>
      </c>
      <c r="S13" s="10">
        <v>9827838</v>
      </c>
      <c r="U13" s="10"/>
      <c r="W13" s="10">
        <v>153638029829</v>
      </c>
      <c r="Y13" s="10">
        <v>161235848778.30399</v>
      </c>
      <c r="AA13" s="11">
        <v>14.4</v>
      </c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C36" sqref="C3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5.5" x14ac:dyDescent="0.2">
      <c r="A4" s="57" t="s">
        <v>62</v>
      </c>
      <c r="B4" s="57"/>
      <c r="C4" s="57"/>
      <c r="D4" s="57"/>
      <c r="E4" s="57"/>
      <c r="F4" s="57"/>
      <c r="G4" s="1"/>
      <c r="H4" s="1"/>
      <c r="I4" s="1"/>
      <c r="J4" s="1"/>
      <c r="K4" s="1"/>
      <c r="L4" s="1"/>
      <c r="M4" s="1"/>
    </row>
    <row r="5" spans="1:13" ht="25.5" x14ac:dyDescent="0.2">
      <c r="A5" s="57" t="s">
        <v>63</v>
      </c>
      <c r="B5" s="57"/>
      <c r="C5" s="57"/>
      <c r="D5" s="57"/>
      <c r="E5" s="57"/>
      <c r="F5" s="57"/>
      <c r="G5" s="1"/>
      <c r="H5" s="1"/>
      <c r="I5" s="1"/>
      <c r="J5" s="1"/>
      <c r="K5" s="1"/>
      <c r="L5" s="1"/>
      <c r="M5" s="1"/>
    </row>
    <row r="7" spans="1:13" ht="21" x14ac:dyDescent="0.2"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21" x14ac:dyDescent="0.2">
      <c r="A8" s="51" t="s">
        <v>64</v>
      </c>
      <c r="C8" s="52" t="s">
        <v>13</v>
      </c>
      <c r="D8" s="3"/>
      <c r="E8" s="52" t="s">
        <v>65</v>
      </c>
      <c r="F8" s="3"/>
      <c r="G8" s="52" t="s">
        <v>66</v>
      </c>
      <c r="H8" s="3"/>
      <c r="I8" s="52" t="s">
        <v>67</v>
      </c>
      <c r="J8" s="3"/>
      <c r="K8" s="52" t="s">
        <v>68</v>
      </c>
      <c r="L8" s="3"/>
      <c r="M8" s="52" t="s">
        <v>69</v>
      </c>
    </row>
  </sheetData>
  <mergeCells count="4">
    <mergeCell ref="C7:M7"/>
    <mergeCell ref="A1:M1"/>
    <mergeCell ref="A2:M2"/>
    <mergeCell ref="A3:M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A9" sqref="A9:XFD13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5" customHeight="1" x14ac:dyDescent="0.2"/>
    <row r="5" spans="1:12" ht="24" x14ac:dyDescent="0.2">
      <c r="A5" s="47" t="s">
        <v>70</v>
      </c>
      <c r="B5" s="56" t="s">
        <v>71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72</v>
      </c>
      <c r="B8" s="23"/>
      <c r="D8" s="2" t="s">
        <v>73</v>
      </c>
      <c r="F8" s="2" t="s">
        <v>74</v>
      </c>
      <c r="H8" s="2" t="s">
        <v>75</v>
      </c>
      <c r="J8" s="2" t="s">
        <v>73</v>
      </c>
      <c r="L8" s="2" t="s">
        <v>18</v>
      </c>
    </row>
    <row r="9" spans="1:12" ht="21.75" customHeight="1" x14ac:dyDescent="0.2">
      <c r="A9" s="29" t="s">
        <v>76</v>
      </c>
      <c r="B9" s="29"/>
      <c r="D9" s="58">
        <v>478628</v>
      </c>
      <c r="E9" s="59"/>
      <c r="F9" s="58">
        <v>3000000</v>
      </c>
      <c r="G9" s="59"/>
      <c r="H9" s="58">
        <v>1323000</v>
      </c>
      <c r="I9" s="59"/>
      <c r="J9" s="58">
        <v>2155628</v>
      </c>
      <c r="K9" s="59"/>
      <c r="L9" s="60" t="s">
        <v>77</v>
      </c>
    </row>
    <row r="10" spans="1:12" ht="21.75" customHeight="1" x14ac:dyDescent="0.2">
      <c r="A10" s="30" t="s">
        <v>78</v>
      </c>
      <c r="B10" s="30"/>
      <c r="D10" s="61">
        <v>460749822</v>
      </c>
      <c r="E10" s="59"/>
      <c r="F10" s="61">
        <v>49272818343</v>
      </c>
      <c r="G10" s="59"/>
      <c r="H10" s="61">
        <v>48945180000</v>
      </c>
      <c r="I10" s="59"/>
      <c r="J10" s="61">
        <v>788388165</v>
      </c>
      <c r="K10" s="59"/>
      <c r="L10" s="62" t="s">
        <v>79</v>
      </c>
    </row>
    <row r="11" spans="1:12" ht="21.75" customHeight="1" x14ac:dyDescent="0.2">
      <c r="A11" s="30" t="s">
        <v>80</v>
      </c>
      <c r="B11" s="30"/>
      <c r="D11" s="61">
        <v>28570138</v>
      </c>
      <c r="E11" s="59"/>
      <c r="F11" s="61">
        <v>26411343215</v>
      </c>
      <c r="G11" s="59"/>
      <c r="H11" s="61">
        <v>26434345500</v>
      </c>
      <c r="I11" s="59"/>
      <c r="J11" s="61">
        <v>5567853</v>
      </c>
      <c r="K11" s="59"/>
      <c r="L11" s="62" t="s">
        <v>77</v>
      </c>
    </row>
    <row r="12" spans="1:12" ht="21.75" customHeight="1" x14ac:dyDescent="0.2">
      <c r="A12" s="30" t="s">
        <v>81</v>
      </c>
      <c r="B12" s="30"/>
      <c r="D12" s="61">
        <v>857090000000</v>
      </c>
      <c r="E12" s="59"/>
      <c r="F12" s="61">
        <v>0</v>
      </c>
      <c r="G12" s="59"/>
      <c r="H12" s="61">
        <v>0</v>
      </c>
      <c r="I12" s="59"/>
      <c r="J12" s="61">
        <v>857090000000</v>
      </c>
      <c r="K12" s="59"/>
      <c r="L12" s="62" t="s">
        <v>82</v>
      </c>
    </row>
    <row r="13" spans="1:12" ht="21" x14ac:dyDescent="0.2">
      <c r="A13" s="63" t="s">
        <v>20</v>
      </c>
      <c r="B13" s="63"/>
      <c r="D13" s="64">
        <v>857579798588</v>
      </c>
      <c r="E13" s="59"/>
      <c r="F13" s="64">
        <v>75687161558</v>
      </c>
      <c r="G13" s="59"/>
      <c r="H13" s="64">
        <v>75380848500</v>
      </c>
      <c r="I13" s="59"/>
      <c r="J13" s="64">
        <v>857886111646</v>
      </c>
      <c r="K13" s="59"/>
      <c r="L13" s="65"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L9" sqref="L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2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5703125" customWidth="1"/>
    <col min="18" max="18" width="1.28515625" customWidth="1"/>
    <col min="19" max="19" width="12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24" x14ac:dyDescent="0.2">
      <c r="A5" s="47" t="s">
        <v>100</v>
      </c>
      <c r="B5" s="56" t="s">
        <v>101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3" ht="21" x14ac:dyDescent="0.2">
      <c r="D6" s="23" t="s">
        <v>102</v>
      </c>
      <c r="E6" s="23"/>
      <c r="F6" s="23"/>
      <c r="G6" s="23"/>
      <c r="H6" s="23"/>
      <c r="I6" s="23"/>
      <c r="J6" s="23"/>
      <c r="K6" s="23"/>
      <c r="L6" s="23"/>
      <c r="N6" s="23" t="s">
        <v>103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21" x14ac:dyDescent="0.2">
      <c r="D7" s="3"/>
      <c r="E7" s="3"/>
      <c r="F7" s="3"/>
      <c r="G7" s="3"/>
      <c r="H7" s="3"/>
      <c r="I7" s="3"/>
      <c r="J7" s="24" t="s">
        <v>20</v>
      </c>
      <c r="K7" s="24"/>
      <c r="L7" s="24"/>
      <c r="N7" s="3"/>
      <c r="O7" s="3"/>
      <c r="P7" s="3"/>
      <c r="Q7" s="3"/>
      <c r="R7" s="3"/>
      <c r="S7" s="3"/>
      <c r="T7" s="3"/>
      <c r="U7" s="24" t="s">
        <v>20</v>
      </c>
      <c r="V7" s="24"/>
      <c r="W7" s="24"/>
    </row>
    <row r="8" spans="1:23" ht="21" customHeight="1" x14ac:dyDescent="0.2">
      <c r="A8" s="23" t="s">
        <v>104</v>
      </c>
      <c r="B8" s="23"/>
      <c r="D8" s="2" t="s">
        <v>105</v>
      </c>
      <c r="F8" s="2" t="s">
        <v>106</v>
      </c>
      <c r="H8" s="2" t="s">
        <v>107</v>
      </c>
      <c r="J8" s="4" t="s">
        <v>73</v>
      </c>
      <c r="K8" s="3"/>
      <c r="L8" s="4" t="s">
        <v>88</v>
      </c>
      <c r="N8" s="2" t="s">
        <v>105</v>
      </c>
      <c r="P8" s="23" t="s">
        <v>106</v>
      </c>
      <c r="Q8" s="23"/>
      <c r="S8" s="2" t="s">
        <v>107</v>
      </c>
      <c r="U8" s="4" t="s">
        <v>73</v>
      </c>
      <c r="V8" s="3"/>
      <c r="W8" s="4" t="s">
        <v>88</v>
      </c>
    </row>
    <row r="9" spans="1:23" ht="21" customHeight="1" x14ac:dyDescent="0.2">
      <c r="A9" s="25" t="s">
        <v>19</v>
      </c>
      <c r="B9" s="25"/>
      <c r="D9" s="7">
        <v>0</v>
      </c>
      <c r="F9" s="7">
        <v>353384775</v>
      </c>
      <c r="H9" s="7">
        <v>0</v>
      </c>
      <c r="J9" s="7">
        <v>353384775</v>
      </c>
      <c r="L9" s="84">
        <v>4.0822012678500925E-3</v>
      </c>
      <c r="N9" s="7">
        <v>0</v>
      </c>
      <c r="P9" s="26">
        <v>719329735</v>
      </c>
      <c r="Q9" s="27"/>
      <c r="S9" s="7">
        <v>365944989</v>
      </c>
      <c r="U9" s="7">
        <v>1085274724</v>
      </c>
      <c r="W9" s="8">
        <v>1.82</v>
      </c>
    </row>
    <row r="10" spans="1:23" ht="21" customHeight="1" x14ac:dyDescent="0.2">
      <c r="A10" s="28" t="s">
        <v>20</v>
      </c>
      <c r="B10" s="28"/>
      <c r="D10" s="10">
        <v>0</v>
      </c>
      <c r="F10" s="10">
        <v>353384775</v>
      </c>
      <c r="H10" s="10">
        <v>0</v>
      </c>
      <c r="J10" s="10">
        <v>353384775</v>
      </c>
      <c r="L10" s="83">
        <f>L9</f>
        <v>4.0822012678500925E-3</v>
      </c>
      <c r="N10" s="10">
        <v>0</v>
      </c>
      <c r="Q10" s="10">
        <v>719329735</v>
      </c>
      <c r="S10" s="10">
        <v>365944989</v>
      </c>
      <c r="U10" s="10">
        <v>1085274724</v>
      </c>
      <c r="W10" s="11">
        <v>1.82</v>
      </c>
    </row>
  </sheetData>
  <mergeCells count="13">
    <mergeCell ref="A10:B10"/>
    <mergeCell ref="B5:V5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rightToLeft="1" workbookViewId="0">
      <selection activeCell="F21" sqref="F21:F29"/>
    </sheetView>
  </sheetViews>
  <sheetFormatPr defaultRowHeight="12.75" x14ac:dyDescent="0.2"/>
  <cols>
    <col min="1" max="1" width="2.5703125" customWidth="1"/>
    <col min="2" max="2" width="50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</row>
    <row r="3" spans="1:14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4" ht="14.45" customHeight="1" x14ac:dyDescent="0.2"/>
    <row r="5" spans="1:14" ht="29.1" customHeight="1" x14ac:dyDescent="0.2">
      <c r="A5" s="47" t="s">
        <v>84</v>
      </c>
      <c r="B5" s="56" t="s">
        <v>85</v>
      </c>
      <c r="C5" s="56"/>
      <c r="D5" s="56"/>
      <c r="E5" s="56"/>
      <c r="F5" s="56"/>
      <c r="G5" s="56"/>
      <c r="H5" s="56"/>
      <c r="I5" s="56"/>
      <c r="J5" s="56"/>
    </row>
    <row r="6" spans="1:14" ht="14.45" customHeight="1" x14ac:dyDescent="0.2"/>
    <row r="7" spans="1:14" ht="21" x14ac:dyDescent="0.2">
      <c r="A7" s="49" t="s">
        <v>86</v>
      </c>
      <c r="B7" s="49"/>
      <c r="D7" s="51" t="s">
        <v>87</v>
      </c>
      <c r="F7" s="51" t="s">
        <v>73</v>
      </c>
      <c r="H7" s="51" t="s">
        <v>88</v>
      </c>
      <c r="J7" s="51" t="s">
        <v>89</v>
      </c>
    </row>
    <row r="8" spans="1:14" ht="21.75" customHeight="1" x14ac:dyDescent="0.2">
      <c r="A8" s="29" t="s">
        <v>90</v>
      </c>
      <c r="B8" s="29"/>
      <c r="D8" s="66" t="s">
        <v>91</v>
      </c>
      <c r="F8" s="58">
        <v>353384775</v>
      </c>
      <c r="G8" s="59"/>
      <c r="H8" s="67">
        <v>4.0822012678500925E-3</v>
      </c>
      <c r="I8" s="59"/>
      <c r="J8" s="68">
        <v>0.03</v>
      </c>
      <c r="N8" s="69"/>
    </row>
    <row r="9" spans="1:14" ht="21.75" customHeight="1" x14ac:dyDescent="0.2">
      <c r="A9" s="30" t="s">
        <v>92</v>
      </c>
      <c r="B9" s="30"/>
      <c r="D9" s="70" t="s">
        <v>93</v>
      </c>
      <c r="F9" s="61">
        <v>3537676106</v>
      </c>
      <c r="G9" s="59"/>
      <c r="H9" s="71">
        <v>4.0866236767433395E-2</v>
      </c>
      <c r="I9" s="59"/>
      <c r="J9" s="72">
        <v>0.32</v>
      </c>
      <c r="N9" s="69"/>
    </row>
    <row r="10" spans="1:14" ht="21.75" customHeight="1" x14ac:dyDescent="0.2">
      <c r="A10" s="30" t="s">
        <v>94</v>
      </c>
      <c r="B10" s="30"/>
      <c r="D10" s="70" t="s">
        <v>95</v>
      </c>
      <c r="F10" s="61">
        <v>1274538681</v>
      </c>
      <c r="G10" s="59"/>
      <c r="H10" s="71">
        <v>1.4723111428618239E-2</v>
      </c>
      <c r="I10" s="59"/>
      <c r="J10" s="72">
        <v>0.11</v>
      </c>
      <c r="N10" s="69"/>
    </row>
    <row r="11" spans="1:14" ht="21.75" customHeight="1" x14ac:dyDescent="0.2">
      <c r="A11" s="30" t="s">
        <v>96</v>
      </c>
      <c r="B11" s="30"/>
      <c r="D11" s="70" t="s">
        <v>97</v>
      </c>
      <c r="F11" s="61">
        <v>23671034327</v>
      </c>
      <c r="G11" s="59"/>
      <c r="H11" s="71">
        <v>0.27344111341809352</v>
      </c>
      <c r="I11" s="59"/>
      <c r="J11" s="72">
        <v>2.11</v>
      </c>
      <c r="N11" s="69"/>
    </row>
    <row r="12" spans="1:14" ht="21.75" customHeight="1" x14ac:dyDescent="0.2">
      <c r="A12" s="73" t="s">
        <v>98</v>
      </c>
      <c r="B12" s="73"/>
      <c r="D12" s="70" t="s">
        <v>99</v>
      </c>
      <c r="F12" s="74">
        <v>55428486</v>
      </c>
      <c r="G12" s="59"/>
      <c r="H12" s="71">
        <v>6.402942396831078E-4</v>
      </c>
      <c r="I12" s="59"/>
      <c r="J12" s="75">
        <v>0</v>
      </c>
      <c r="N12" s="69"/>
    </row>
    <row r="13" spans="1:14" ht="21.75" customHeight="1" x14ac:dyDescent="0.2">
      <c r="A13" s="76" t="s">
        <v>20</v>
      </c>
      <c r="B13" s="76"/>
      <c r="D13" s="15"/>
      <c r="F13" s="64">
        <v>28892062375</v>
      </c>
      <c r="G13" s="59"/>
      <c r="H13" s="77">
        <v>0.33375295712167835</v>
      </c>
      <c r="I13" s="59"/>
      <c r="J13" s="78">
        <v>2.57</v>
      </c>
      <c r="N13" s="69"/>
    </row>
    <row r="23" spans="6:6" x14ac:dyDescent="0.2">
      <c r="F23" s="79"/>
    </row>
    <row r="24" spans="6:6" x14ac:dyDescent="0.2">
      <c r="F24" s="79"/>
    </row>
    <row r="25" spans="6:6" x14ac:dyDescent="0.2">
      <c r="F25" s="79"/>
    </row>
    <row r="26" spans="6:6" x14ac:dyDescent="0.2">
      <c r="F26" s="79"/>
    </row>
    <row r="27" spans="6:6" x14ac:dyDescent="0.2">
      <c r="F27" s="79"/>
    </row>
    <row r="28" spans="6:6" x14ac:dyDescent="0.2">
      <c r="F28" s="7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B7" sqref="A7:XFD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24" x14ac:dyDescent="0.2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1" x14ac:dyDescent="0.2">
      <c r="A6" s="23" t="s">
        <v>22</v>
      </c>
      <c r="C6" s="23" t="s">
        <v>127</v>
      </c>
      <c r="D6" s="23"/>
      <c r="E6" s="23"/>
      <c r="F6" s="23"/>
      <c r="G6" s="23"/>
      <c r="I6" s="23" t="s">
        <v>102</v>
      </c>
      <c r="J6" s="23"/>
      <c r="K6" s="23"/>
      <c r="L6" s="23"/>
      <c r="M6" s="23"/>
      <c r="O6" s="23" t="s">
        <v>103</v>
      </c>
      <c r="P6" s="23"/>
      <c r="Q6" s="23"/>
      <c r="R6" s="23"/>
      <c r="S6" s="23"/>
    </row>
    <row r="7" spans="1:19" ht="42" x14ac:dyDescent="0.2">
      <c r="A7" s="23"/>
      <c r="C7" s="21" t="s">
        <v>128</v>
      </c>
      <c r="D7" s="3"/>
      <c r="E7" s="21" t="s">
        <v>129</v>
      </c>
      <c r="F7" s="3"/>
      <c r="G7" s="21" t="s">
        <v>130</v>
      </c>
      <c r="I7" s="21" t="s">
        <v>131</v>
      </c>
      <c r="J7" s="3"/>
      <c r="K7" s="21" t="s">
        <v>132</v>
      </c>
      <c r="L7" s="3"/>
      <c r="M7" s="21" t="s">
        <v>133</v>
      </c>
      <c r="O7" s="21" t="s">
        <v>131</v>
      </c>
      <c r="P7" s="3"/>
      <c r="Q7" s="21" t="s">
        <v>132</v>
      </c>
      <c r="R7" s="3"/>
      <c r="S7" s="21" t="s">
        <v>133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User</cp:lastModifiedBy>
  <dcterms:created xsi:type="dcterms:W3CDTF">2025-06-28T05:13:56Z</dcterms:created>
  <dcterms:modified xsi:type="dcterms:W3CDTF">2025-06-28T05:49:45Z</dcterms:modified>
</cp:coreProperties>
</file>