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baspour\صورت وضعیت پرتفوی ماهانه\ماه آفرید\"/>
    </mc:Choice>
  </mc:AlternateContent>
  <xr:revisionPtr revIDLastSave="0" documentId="13_ncr:1_{0459E1C2-FC28-4C1A-9B11-8D67BD498B2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" sheetId="1" r:id="rId1"/>
    <sheet name="1" sheetId="2" r:id="rId2"/>
    <sheet name="2" sheetId="3" r:id="rId3"/>
    <sheet name="3" sheetId="4" r:id="rId4"/>
    <sheet name="4" sheetId="6" r:id="rId5"/>
    <sheet name="5" sheetId="7" r:id="rId6"/>
    <sheet name="6" sheetId="9" r:id="rId7"/>
    <sheet name="7" sheetId="8" r:id="rId8"/>
    <sheet name="8" sheetId="15" r:id="rId9"/>
    <sheet name="9" sheetId="17" r:id="rId10"/>
    <sheet name="10" sheetId="13" r:id="rId11"/>
    <sheet name="11" sheetId="18" r:id="rId12"/>
    <sheet name="12" sheetId="19" r:id="rId13"/>
    <sheet name="13" sheetId="21" r:id="rId14"/>
    <sheet name="14" sheetId="10" r:id="rId15"/>
    <sheet name="15" sheetId="11" r:id="rId16"/>
    <sheet name="16" sheetId="16" r:id="rId17"/>
    <sheet name="17" sheetId="14" r:id="rId18"/>
    <sheet name="18" sheetId="20" r:id="rId19"/>
    <sheet name="19" sheetId="5" r:id="rId20"/>
  </sheets>
  <definedNames>
    <definedName name="_xlnm.Print_Area" localSheetId="0">'0'!$A$1:$C$6</definedName>
    <definedName name="_xlnm.Print_Area" localSheetId="1">'1'!$A$1:$AC$10</definedName>
    <definedName name="_xlnm.Print_Area" localSheetId="10">'10'!$A$1:$K$14</definedName>
    <definedName name="_xlnm.Print_Area" localSheetId="11">'11'!$A$1:$N$14</definedName>
    <definedName name="_xlnm.Print_Area" localSheetId="12">'12'!$A$1:$S$25</definedName>
    <definedName name="_xlnm.Print_Area" localSheetId="13">'13'!$A$1:$S$12</definedName>
    <definedName name="_xlnm.Print_Area" localSheetId="14">'14'!$A$1:$X$18</definedName>
    <definedName name="_xlnm.Print_Area" localSheetId="15">'15'!$A$1:$S$18</definedName>
    <definedName name="_xlnm.Print_Area" localSheetId="16">'16'!$A$1:$L$7</definedName>
    <definedName name="_xlnm.Print_Area" localSheetId="17">'17'!$A$1:$G$11</definedName>
    <definedName name="_xlnm.Print_Area" localSheetId="18">'18'!$A$1:$Z$8</definedName>
    <definedName name="_xlnm.Print_Area" localSheetId="19">'19'!$A$1:$AM$16</definedName>
    <definedName name="_xlnm.Print_Area" localSheetId="2">'2'!$A$1:$AX$15</definedName>
    <definedName name="_xlnm.Print_Area" localSheetId="3">'3'!$A$1:$AB$18</definedName>
    <definedName name="_xlnm.Print_Area" localSheetId="4">'4'!$A$1:$N$8</definedName>
    <definedName name="_xlnm.Print_Area" localSheetId="5">'5'!$A$1:$M$15</definedName>
    <definedName name="_xlnm.Print_Area" localSheetId="6">'6'!$A$1:$X$10</definedName>
    <definedName name="_xlnm.Print_Area" localSheetId="7">'7'!$A$1:$K$13</definedName>
    <definedName name="_xlnm.Print_Area" localSheetId="8">'8'!$A$1:$T$7</definedName>
    <definedName name="_xlnm.Print_Area" localSheetId="9">'9'!$A$1:$U$10</definedName>
  </definedNames>
  <calcPr calcId="191029"/>
</workbook>
</file>

<file path=xl/calcChain.xml><?xml version="1.0" encoding="utf-8"?>
<calcChain xmlns="http://schemas.openxmlformats.org/spreadsheetml/2006/main">
  <c r="W10" i="9" l="1"/>
  <c r="W9" i="9"/>
  <c r="J13" i="13"/>
  <c r="J11" i="13"/>
  <c r="J10" i="13"/>
</calcChain>
</file>

<file path=xl/sharedStrings.xml><?xml version="1.0" encoding="utf-8"?>
<sst xmlns="http://schemas.openxmlformats.org/spreadsheetml/2006/main" count="491" uniqueCount="186">
  <si>
    <t>صندوق سرمایه گذاری در اوراق بهادار بادرآمد ثابت ماه آفریدسپینود</t>
  </si>
  <si>
    <t>صورت وضعیت پرتفوی</t>
  </si>
  <si>
    <t>برای ماه منتهی به 1404/06/31</t>
  </si>
  <si>
    <t>-1</t>
  </si>
  <si>
    <t>سرمایه گذاری ها</t>
  </si>
  <si>
    <t>-1-1</t>
  </si>
  <si>
    <t>سرمایه گذاری در سهام و حق تقدم سهام</t>
  </si>
  <si>
    <t>1404/05/31</t>
  </si>
  <si>
    <t>تغییرات طی دوره</t>
  </si>
  <si>
    <t>1404/06/31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</si>
  <si>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</si>
  <si>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</si>
  <si>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</si>
  <si>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</si>
  <si>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</si>
  <si>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</si>
  <si>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</si>
  <si>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</si>
  <si>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</si>
  <si>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سرمایه گذاری مهر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</si>
  <si>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</si>
  <si>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</si>
  <si>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</si>
  <si>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</si>
  <si>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</si>
  <si>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</si>
  <si>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</si>
  <si>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</si>
  <si>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</si>
  <si>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</si>
  <si>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</si>
  <si>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</si>
  <si>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</si>
  <si>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</si>
  <si>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</si>
  <si>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</si>
  <si>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</si>
  <si>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</si>
  <si>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</si>
  <si>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</si>
  <si>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اهرمی موج-واحدهای عادی</t>
  </si>
  <si>
    <t>صندوق س اهرمی نارنج - واحدهای عادی صندوق</t>
  </si>
  <si>
    <t>صندوق س زیتون نماد پایا- مختلط</t>
  </si>
  <si>
    <t>صندوق س صنایع دایا3-بخشی</t>
  </si>
  <si>
    <t>صندوق س. اهرمی کاریزما-واحد عادی</t>
  </si>
  <si>
    <t>صندوق س.پشتوانه طلا گلدیس نوین</t>
  </si>
  <si>
    <t>صندوق س.پشتوانه طلازروان ویستا</t>
  </si>
  <si>
    <t>صندوق س.پشتوانه سکه طلا کهربا</t>
  </si>
  <si>
    <t>صندوق س.پشتوانه طلای رز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</si>
  <si>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</si>
  <si>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</si>
  <si>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</si>
  <si>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</si>
  <si>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</si>
  <si>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</si>
  <si>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</si>
  <si>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</si>
  <si>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</si>
  <si>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اسناد خزانه-م11بودجه02-050720</t>
  </si>
  <si>
    <t>بله</t>
  </si>
  <si>
    <t>1402/12/29</t>
  </si>
  <si>
    <t>1405/07/20</t>
  </si>
  <si>
    <t>اسناد خزانه-م1-س.قوا03-060615</t>
  </si>
  <si>
    <t>1403/11/27</t>
  </si>
  <si>
    <t>1406/06/15</t>
  </si>
  <si>
    <t>اسناد خزانه-م8بودجه02-041211</t>
  </si>
  <si>
    <t>1402/12/20</t>
  </si>
  <si>
    <t>1404/12/10</t>
  </si>
  <si>
    <t>اسنادخزانه-م1بودجه02-050325</t>
  </si>
  <si>
    <t>1402/06/19</t>
  </si>
  <si>
    <t>1405/03/25</t>
  </si>
  <si>
    <t>اسنادخزانه-م2بودجه02-050923</t>
  </si>
  <si>
    <t>1405/09/23</t>
  </si>
  <si>
    <t>صکوک مرابحه پتایر073-بدون ضامن</t>
  </si>
  <si>
    <t>1403/03/06</t>
  </si>
  <si>
    <t>1407/03/06</t>
  </si>
  <si>
    <t>مرابحه عام دولت226-ش.خ070414</t>
  </si>
  <si>
    <t>1404/05/14</t>
  </si>
  <si>
    <t>1407/04/14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</si>
  <si>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</si>
  <si>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</si>
  <si>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</si>
  <si>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</si>
  <si>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</si>
  <si>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</si>
  <si>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</si>
  <si>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</si>
  <si>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</si>
  <si>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</si>
  <si>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</si>
  <si>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</si>
  <si>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</si>
  <si>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</si>
  <si>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گردشگری مهستان</t>
  </si>
  <si>
    <t>0.00%</t>
  </si>
  <si>
    <t>سپرده کوتاه مدت بانک خاورمیانه مهستان</t>
  </si>
  <si>
    <t>سپرده کوتاه مدت بانک ایران زمین آصف</t>
  </si>
  <si>
    <t>0.08%</t>
  </si>
  <si>
    <t>سپرده بلند مدت بانک ایران زمین آصف</t>
  </si>
  <si>
    <t>24.79%</t>
  </si>
  <si>
    <t>سپرده کوتاه مدت بانک دی آفریقا</t>
  </si>
  <si>
    <t>سپرده بلند مدت بانک دی آفریقا</t>
  </si>
  <si>
    <t>43.32%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</si>
  <si>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</si>
  <si>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</si>
  <si>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</si>
  <si>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</si>
  <si>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</si>
  <si>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</si>
  <si>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</si>
  <si>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</si>
  <si>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</si>
  <si>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</si>
  <si>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</si>
  <si>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</si>
  <si>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</si>
  <si>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</si>
  <si>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</si>
  <si>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</si>
  <si>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</si>
  <si>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</si>
  <si>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</si>
  <si>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</si>
  <si>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</si>
  <si>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</si>
  <si>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</si>
  <si>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</si>
  <si>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</si>
  <si>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</si>
  <si>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</si>
  <si>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</si>
  <si>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</si>
  <si>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</si>
  <si>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</si>
  <si>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</si>
  <si>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اسنادخزانه-م10بودجه02-051112</t>
  </si>
  <si>
    <t>اسنادخزانه-م4بودجه02-051021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</si>
  <si>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</si>
  <si>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</si>
  <si>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</si>
  <si>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</si>
  <si>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</si>
  <si>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</si>
  <si>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</si>
  <si>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</si>
  <si>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</si>
  <si>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</si>
  <si>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</si>
  <si>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</si>
  <si>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</si>
  <si>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</si>
  <si>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</si>
  <si>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</si>
  <si>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</si>
  <si>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</si>
  <si>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</si>
  <si>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</si>
  <si>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</si>
  <si>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</si>
  <si>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</si>
  <si>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</si>
  <si>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</si>
  <si>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</si>
  <si>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</si>
  <si>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</si>
  <si>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</si>
  <si>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</si>
  <si>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</si>
  <si>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</si>
  <si>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</si>
  <si>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</si>
  <si>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</si>
  <si>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</si>
  <si>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</si>
  <si>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</si>
  <si>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</si>
  <si>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</si>
  <si>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</si>
  <si>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</si>
  <si>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>صندوق سرمایه گذاری</t>
  </si>
  <si>
    <t>در اوراق بهادار بادرآمد ثابت</t>
  </si>
  <si>
    <t>ماه آفرید سپینود</t>
  </si>
  <si>
    <t>گزارش افشای پرتفوی ماهانه</t>
  </si>
  <si>
    <t>در راستای اجرای ابلاغیه 12020093 مورخ 1396/09/05 و</t>
  </si>
  <si>
    <t>ابلاغیه 12020268 سازمان بورس و اوراق بهادار</t>
  </si>
  <si>
    <t>68/19%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</si>
</sst>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%"/>
  </numFmts>
  <fonts count="13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  <font>
      <b/>
      <sz val="28"/>
      <color rgb="FF000000"/>
      <name val="B Nazanin"/>
      <charset val="178"/>
    </font>
    <font>
      <b/>
      <sz val="36"/>
      <color rgb="FF000000"/>
      <name val="B Nazanin"/>
      <charset val="178"/>
    </font>
    <font>
      <sz val="36"/>
      <color rgb="FF000000"/>
      <name val="Arial"/>
      <family val="2"/>
    </font>
    <font>
      <b/>
      <sz val="16"/>
      <color rgb="FF000000"/>
      <name val="B Nazanin"/>
      <charset val="178"/>
    </font>
    <font>
      <sz val="14"/>
      <name val="B Nazanin"/>
      <charset val="178"/>
    </font>
    <font>
      <sz val="12"/>
      <color rgb="FF000000"/>
      <name val="Microsoft Sans Serif"/>
      <family val="2"/>
    </font>
    <font>
      <b/>
      <sz val="14"/>
      <name val="B Nazanin"/>
      <charset val="178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rgb="FF000000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03"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3" fontId="3" fillId="0" borderId="1" xfId="0" applyNumberFormat="1" applyFont="1" applyBorder="1" applyAlignment="1">
      <alignment horizontal="right" vertical="top"/>
    </xf>
    <xf numFmtId="3" fontId="3" fillId="0" borderId="2" xfId="0" applyNumberFormat="1" applyFont="1" applyBorder="1" applyAlignment="1">
      <alignment horizontal="right" vertical="top"/>
    </xf>
    <xf numFmtId="0" fontId="2" fillId="0" borderId="4" xfId="0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3" fontId="3" fillId="0" borderId="0" xfId="0" applyNumberFormat="1" applyFont="1" applyAlignment="1">
      <alignment horizontal="right" vertical="top"/>
    </xf>
    <xf numFmtId="3" fontId="3" fillId="0" borderId="3" xfId="0" applyNumberFormat="1" applyFont="1" applyBorder="1" applyAlignment="1">
      <alignment horizontal="right" vertical="top"/>
    </xf>
    <xf numFmtId="0" fontId="1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left"/>
    </xf>
    <xf numFmtId="0" fontId="8" fillId="2" borderId="0" xfId="0" applyFont="1" applyFill="1" applyAlignment="1">
      <alignment vertical="center"/>
    </xf>
    <xf numFmtId="0" fontId="9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0" fontId="3" fillId="0" borderId="2" xfId="2" applyNumberFormat="1" applyFont="1" applyBorder="1" applyAlignment="1">
      <alignment horizontal="center" vertical="top"/>
    </xf>
    <xf numFmtId="3" fontId="10" fillId="0" borderId="4" xfId="0" applyNumberFormat="1" applyFont="1" applyBorder="1" applyAlignment="1">
      <alignment horizontal="right" vertical="top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lef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right" vertical="center"/>
    </xf>
    <xf numFmtId="38" fontId="3" fillId="0" borderId="0" xfId="0" applyNumberFormat="1" applyFont="1" applyAlignment="1">
      <alignment horizontal="right" vertical="top"/>
    </xf>
    <xf numFmtId="38" fontId="0" fillId="0" borderId="0" xfId="0" applyNumberFormat="1" applyAlignment="1">
      <alignment horizontal="left"/>
    </xf>
    <xf numFmtId="38" fontId="3" fillId="0" borderId="1" xfId="0" applyNumberFormat="1" applyFont="1" applyBorder="1" applyAlignment="1">
      <alignment horizontal="right" vertical="top"/>
    </xf>
    <xf numFmtId="38" fontId="3" fillId="0" borderId="1" xfId="0" applyNumberFormat="1" applyFont="1" applyBorder="1" applyAlignment="1">
      <alignment horizontal="center" vertical="top"/>
    </xf>
    <xf numFmtId="10" fontId="0" fillId="0" borderId="0" xfId="2" applyNumberFormat="1" applyFont="1" applyAlignment="1">
      <alignment horizontal="left"/>
    </xf>
    <xf numFmtId="38" fontId="3" fillId="0" borderId="0" xfId="0" applyNumberFormat="1" applyFont="1" applyAlignment="1">
      <alignment horizontal="center" vertical="top"/>
    </xf>
    <xf numFmtId="10" fontId="3" fillId="0" borderId="0" xfId="2" applyNumberFormat="1" applyFont="1" applyAlignment="1">
      <alignment horizontal="center" vertical="center"/>
    </xf>
    <xf numFmtId="38" fontId="3" fillId="0" borderId="4" xfId="0" applyNumberFormat="1" applyFont="1" applyBorder="1" applyAlignment="1">
      <alignment horizontal="right" vertical="top"/>
    </xf>
    <xf numFmtId="0" fontId="1" fillId="0" borderId="0" xfId="0" applyFont="1" applyAlignment="1">
      <alignment horizontal="right" vertical="center"/>
    </xf>
    <xf numFmtId="3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0" fontId="3" fillId="0" borderId="1" xfId="1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10" fontId="3" fillId="0" borderId="0" xfId="1" applyNumberFormat="1" applyFont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8" fontId="3" fillId="0" borderId="2" xfId="0" applyNumberFormat="1" applyFont="1" applyBorder="1" applyAlignment="1">
      <alignment horizontal="right" vertical="top"/>
    </xf>
    <xf numFmtId="10" fontId="3" fillId="0" borderId="4" xfId="2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38" fontId="3" fillId="0" borderId="1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left"/>
    </xf>
    <xf numFmtId="0" fontId="3" fillId="0" borderId="0" xfId="0" applyFont="1" applyAlignment="1">
      <alignment horizontal="center" vertical="center"/>
    </xf>
    <xf numFmtId="38" fontId="3" fillId="0" borderId="0" xfId="0" applyNumberFormat="1" applyFont="1" applyAlignment="1">
      <alignment horizontal="center" vertical="center"/>
    </xf>
    <xf numFmtId="0" fontId="3" fillId="0" borderId="7" xfId="0" applyFont="1" applyBorder="1" applyAlignment="1">
      <alignment horizontal="right" vertical="top"/>
    </xf>
    <xf numFmtId="38" fontId="3" fillId="0" borderId="3" xfId="0" applyNumberFormat="1" applyFont="1" applyBorder="1" applyAlignment="1">
      <alignment horizontal="center" vertical="center"/>
    </xf>
    <xf numFmtId="38" fontId="3" fillId="0" borderId="4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top"/>
    </xf>
    <xf numFmtId="9" fontId="3" fillId="0" borderId="1" xfId="2" applyFont="1" applyBorder="1" applyAlignment="1">
      <alignment horizontal="center" vertical="top"/>
    </xf>
    <xf numFmtId="9" fontId="3" fillId="0" borderId="0" xfId="2" applyFont="1" applyAlignment="1">
      <alignment horizontal="center" vertical="top"/>
    </xf>
    <xf numFmtId="10" fontId="3" fillId="0" borderId="0" xfId="2" applyNumberFormat="1" applyFont="1" applyAlignment="1">
      <alignment horizontal="center" vertical="top"/>
    </xf>
    <xf numFmtId="9" fontId="0" fillId="0" borderId="0" xfId="2" applyFont="1" applyAlignment="1">
      <alignment horizontal="left"/>
    </xf>
    <xf numFmtId="0" fontId="5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top"/>
    </xf>
    <xf numFmtId="3" fontId="3" fillId="0" borderId="1" xfId="0" applyNumberFormat="1" applyFont="1" applyBorder="1" applyAlignment="1">
      <alignment horizontal="right" vertical="top"/>
    </xf>
    <xf numFmtId="0" fontId="2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38" fontId="3" fillId="0" borderId="0" xfId="0" applyNumberFormat="1" applyFont="1" applyAlignment="1">
      <alignment horizontal="right" vertical="top"/>
    </xf>
    <xf numFmtId="0" fontId="11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top"/>
    </xf>
    <xf numFmtId="0" fontId="2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top"/>
    </xf>
    <xf numFmtId="38" fontId="3" fillId="0" borderId="1" xfId="0" applyNumberFormat="1" applyFont="1" applyBorder="1" applyAlignment="1">
      <alignment horizontal="right" vertical="top"/>
    </xf>
    <xf numFmtId="0" fontId="2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top"/>
    </xf>
    <xf numFmtId="3" fontId="3" fillId="0" borderId="4" xfId="0" applyNumberFormat="1" applyFont="1" applyBorder="1" applyAlignment="1">
      <alignment horizontal="right" vertical="top"/>
    </xf>
    <xf numFmtId="3" fontId="3" fillId="0" borderId="0" xfId="0" applyNumberFormat="1" applyFont="1" applyAlignment="1">
      <alignment horizontal="right" vertical="top"/>
    </xf>
    <xf numFmtId="0" fontId="2" fillId="0" borderId="2" xfId="0" applyFont="1" applyBorder="1" applyAlignment="1">
      <alignment horizontal="center" vertical="center" wrapText="1"/>
    </xf>
    <xf numFmtId="38" fontId="3" fillId="0" borderId="4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right" vertical="top"/>
    </xf>
    <xf numFmtId="10" fontId="3" fillId="0" borderId="0" xfId="2" applyNumberFormat="1" applyFont="1" applyAlignment="1">
      <alignment horizontal="center"/>
    </xf>
    <xf numFmtId="10" fontId="3" fillId="0" borderId="6" xfId="2" applyNumberFormat="1" applyFont="1" applyBorder="1" applyAlignment="1">
      <alignment horizontal="center"/>
    </xf>
    <xf numFmtId="165" fontId="3" fillId="0" borderId="0" xfId="2" applyNumberFormat="1" applyFont="1" applyAlignment="1">
      <alignment horizontal="center"/>
    </xf>
    <xf numFmtId="9" fontId="3" fillId="0" borderId="0" xfId="2" applyNumberFormat="1" applyFont="1" applyAlignment="1">
      <alignment horizontal="center"/>
    </xf>
    <xf numFmtId="49" fontId="3" fillId="0" borderId="6" xfId="1" applyNumberFormat="1" applyFont="1" applyBorder="1" applyAlignment="1">
      <alignment horizontal="center" vertical="center"/>
    </xf>
    <xf numFmtId="9" fontId="3" fillId="0" borderId="2" xfId="2" applyNumberFormat="1" applyFont="1" applyBorder="1" applyAlignment="1">
      <alignment horizontal="center" vertical="top"/>
    </xf>
    <xf numFmtId="9" fontId="3" fillId="0" borderId="4" xfId="2" applyNumberFormat="1" applyFont="1" applyBorder="1" applyAlignment="1">
      <alignment horizontal="center" vertical="top"/>
    </xf>
    <xf numFmtId="9" fontId="3" fillId="0" borderId="0" xfId="2" applyFont="1" applyAlignment="1">
      <alignment horizontal="center"/>
    </xf>
    <xf numFmtId="3" fontId="10" fillId="0" borderId="0" xfId="0" applyNumberFormat="1" applyFont="1" applyBorder="1" applyAlignment="1">
      <alignment horizontal="right" vertical="top"/>
    </xf>
    <xf numFmtId="0" fontId="0" fillId="0" borderId="0" xfId="0" applyBorder="1" applyAlignment="1">
      <alignment horizontal="left"/>
    </xf>
    <xf numFmtId="3" fontId="3" fillId="0" borderId="0" xfId="0" applyNumberFormat="1" applyFont="1" applyBorder="1" applyAlignment="1">
      <alignment horizontal="center" vertical="top"/>
    </xf>
    <xf numFmtId="0" fontId="2" fillId="0" borderId="6" xfId="0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right" vertical="top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9" fontId="3" fillId="0" borderId="0" xfId="2" applyFont="1" applyBorder="1" applyAlignment="1">
      <alignment horizontal="center" vertical="top"/>
    </xf>
    <xf numFmtId="9" fontId="3" fillId="0" borderId="0" xfId="2" applyFont="1" applyAlignment="1">
      <alignment horizontal="center" vertical="center"/>
    </xf>
    <xf numFmtId="10" fontId="3" fillId="0" borderId="6" xfId="2" applyNumberFormat="1" applyFont="1" applyBorder="1" applyAlignment="1">
      <alignment horizontal="center" vertical="center"/>
    </xf>
    <xf numFmtId="9" fontId="3" fillId="0" borderId="0" xfId="2" applyNumberFormat="1" applyFont="1" applyAlignment="1">
      <alignment horizontal="center" vertical="center"/>
    </xf>
    <xf numFmtId="38" fontId="3" fillId="0" borderId="0" xfId="0" applyNumberFormat="1" applyFont="1" applyBorder="1" applyAlignment="1">
      <alignment horizontal="right"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5"/>
  <sheetViews>
    <sheetView rightToLeft="1" tabSelected="1" workbookViewId="0">
      <selection activeCell="A2" sqref="A2:C2"/>
    </sheetView>
  </sheetViews>
  <sheetFormatPr defaultColWidth="37.33203125" defaultRowHeight="13.2" x14ac:dyDescent="0.25"/>
  <sheetData>
    <row r="1" spans="1:3" ht="31.5" customHeight="1" x14ac:dyDescent="0.25">
      <c r="A1" s="60"/>
      <c r="B1" s="60"/>
      <c r="C1" s="12"/>
    </row>
    <row r="2" spans="1:3" ht="42" customHeight="1" x14ac:dyDescent="0.25">
      <c r="A2" s="62" t="s">
        <v>179</v>
      </c>
      <c r="B2" s="62"/>
      <c r="C2" s="62"/>
    </row>
    <row r="3" spans="1:3" ht="42" customHeight="1" x14ac:dyDescent="0.25">
      <c r="A3" s="62" t="s">
        <v>180</v>
      </c>
      <c r="B3" s="62"/>
      <c r="C3" s="62"/>
    </row>
    <row r="4" spans="1:3" ht="7.35" customHeight="1" x14ac:dyDescent="0.25">
      <c r="A4" s="62"/>
      <c r="B4" s="62"/>
      <c r="C4" s="62"/>
    </row>
    <row r="5" spans="1:3" ht="93.75" customHeight="1" x14ac:dyDescent="0.25">
      <c r="A5" s="62" t="s">
        <v>181</v>
      </c>
      <c r="B5" s="62"/>
      <c r="C5" s="62"/>
    </row>
    <row r="6" spans="1:3" ht="123.6" customHeight="1" x14ac:dyDescent="0.25">
      <c r="A6" s="13"/>
      <c r="B6" s="13"/>
      <c r="C6" s="13"/>
    </row>
    <row r="7" spans="1:3" ht="46.8" x14ac:dyDescent="0.25">
      <c r="A7" s="60" t="s">
        <v>182</v>
      </c>
      <c r="B7" s="60"/>
      <c r="C7" s="60"/>
    </row>
    <row r="8" spans="1:3" ht="44.4" x14ac:dyDescent="0.7">
      <c r="A8" s="14"/>
      <c r="B8" s="14"/>
      <c r="C8" s="14"/>
    </row>
    <row r="9" spans="1:3" ht="44.4" x14ac:dyDescent="0.7">
      <c r="A9" s="14"/>
      <c r="B9" s="14"/>
      <c r="C9" s="14"/>
    </row>
    <row r="10" spans="1:3" ht="46.8" x14ac:dyDescent="0.25">
      <c r="A10" s="60" t="s">
        <v>2</v>
      </c>
      <c r="B10" s="60"/>
      <c r="C10" s="60"/>
    </row>
    <row r="11" spans="1:3" ht="44.4" x14ac:dyDescent="0.7">
      <c r="A11" s="14"/>
      <c r="B11" s="14"/>
      <c r="C11" s="14"/>
    </row>
    <row r="12" spans="1:3" ht="27" x14ac:dyDescent="0.25">
      <c r="A12" s="61" t="s">
        <v>183</v>
      </c>
      <c r="B12" s="61"/>
      <c r="C12" s="61"/>
    </row>
    <row r="13" spans="1:3" ht="27" x14ac:dyDescent="0.25">
      <c r="A13" s="61" t="s">
        <v>184</v>
      </c>
      <c r="B13" s="61"/>
      <c r="C13" s="61"/>
    </row>
    <row r="14" spans="1:3" ht="27" x14ac:dyDescent="0.25">
      <c r="A14" s="15"/>
      <c r="B14" s="15"/>
      <c r="C14" s="15"/>
    </row>
    <row r="15" spans="1:3" ht="27" x14ac:dyDescent="0.25">
      <c r="A15" s="15"/>
      <c r="B15" s="15"/>
      <c r="C15" s="15"/>
    </row>
  </sheetData>
  <mergeCells count="8">
    <mergeCell ref="A1:B1"/>
    <mergeCell ref="A3:C4"/>
    <mergeCell ref="A5:C5"/>
    <mergeCell ref="A7:C7"/>
    <mergeCell ref="A10:C10"/>
    <mergeCell ref="A12:C12"/>
    <mergeCell ref="A13:C13"/>
    <mergeCell ref="A2:C2"/>
  </mergeCells>
  <pageMargins left="0.39" right="0.39" top="0.39" bottom="0.39" header="0" footer="0"/>
  <pageSetup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11"/>
  <sheetViews>
    <sheetView rightToLeft="1" workbookViewId="0">
      <selection activeCell="J21" sqref="J21"/>
    </sheetView>
  </sheetViews>
  <sheetFormatPr defaultRowHeight="13.2" x14ac:dyDescent="0.25"/>
  <cols>
    <col min="1" max="1" width="29.6640625" bestFit="1" customWidth="1"/>
    <col min="2" max="2" width="1.33203125" customWidth="1"/>
    <col min="3" max="3" width="15.6640625" bestFit="1" customWidth="1"/>
    <col min="4" max="4" width="1.33203125" customWidth="1"/>
    <col min="5" max="5" width="12.88671875" bestFit="1" customWidth="1"/>
    <col min="6" max="7" width="1.33203125" customWidth="1"/>
    <col min="8" max="8" width="18.6640625" bestFit="1" customWidth="1"/>
    <col min="9" max="9" width="1.33203125" customWidth="1"/>
    <col min="10" max="10" width="16" bestFit="1" customWidth="1"/>
    <col min="11" max="11" width="1.33203125" customWidth="1"/>
    <col min="12" max="12" width="10.6640625" bestFit="1" customWidth="1"/>
    <col min="13" max="13" width="1.33203125" customWidth="1"/>
    <col min="14" max="14" width="16" bestFit="1" customWidth="1"/>
    <col min="15" max="15" width="1.33203125" customWidth="1"/>
    <col min="16" max="16" width="16" bestFit="1" customWidth="1"/>
    <col min="17" max="17" width="1.33203125" customWidth="1"/>
    <col min="18" max="18" width="10.6640625" bestFit="1" customWidth="1"/>
    <col min="19" max="19" width="1.33203125" customWidth="1"/>
    <col min="20" max="20" width="16" bestFit="1" customWidth="1"/>
    <col min="21" max="21" width="0.33203125" customWidth="1"/>
  </cols>
  <sheetData>
    <row r="1" spans="1:20" ht="29.1" customHeight="1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</row>
    <row r="2" spans="1:20" ht="21.75" customHeight="1" x14ac:dyDescent="0.25">
      <c r="A2" s="69" t="s">
        <v>103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</row>
    <row r="3" spans="1:20" ht="21.75" customHeight="1" x14ac:dyDescent="0.25">
      <c r="A3" s="69" t="s">
        <v>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</row>
    <row r="4" spans="1:20" ht="14.4" customHeight="1" x14ac:dyDescent="0.25"/>
    <row r="5" spans="1:20" ht="23.4" x14ac:dyDescent="0.25">
      <c r="A5" s="71" t="s">
        <v>157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</row>
    <row r="6" spans="1:20" ht="20.399999999999999" x14ac:dyDescent="0.25">
      <c r="A6" s="63" t="s">
        <v>106</v>
      </c>
      <c r="J6" s="63" t="s">
        <v>122</v>
      </c>
      <c r="K6" s="63"/>
      <c r="L6" s="63"/>
      <c r="M6" s="63"/>
      <c r="N6" s="63"/>
      <c r="P6" s="63" t="s">
        <v>123</v>
      </c>
      <c r="Q6" s="63"/>
      <c r="R6" s="63"/>
      <c r="S6" s="63"/>
      <c r="T6" s="63"/>
    </row>
    <row r="7" spans="1:20" ht="29.1" customHeight="1" x14ac:dyDescent="0.25">
      <c r="A7" s="63"/>
      <c r="C7" s="54" t="s">
        <v>158</v>
      </c>
      <c r="E7" s="54" t="s">
        <v>56</v>
      </c>
      <c r="F7" s="54"/>
      <c r="H7" s="54" t="s">
        <v>159</v>
      </c>
      <c r="J7" s="53" t="s">
        <v>160</v>
      </c>
      <c r="K7" s="2"/>
      <c r="L7" s="53" t="s">
        <v>150</v>
      </c>
      <c r="M7" s="2"/>
      <c r="N7" s="53" t="s">
        <v>161</v>
      </c>
      <c r="P7" s="53" t="s">
        <v>160</v>
      </c>
      <c r="Q7" s="2"/>
      <c r="R7" s="53" t="s">
        <v>150</v>
      </c>
      <c r="S7" s="2"/>
      <c r="T7" s="53" t="s">
        <v>161</v>
      </c>
    </row>
    <row r="8" spans="1:20" ht="18.600000000000001" x14ac:dyDescent="0.55000000000000004">
      <c r="A8" s="8" t="s">
        <v>76</v>
      </c>
      <c r="C8" s="2"/>
      <c r="E8" s="55" t="s">
        <v>78</v>
      </c>
      <c r="F8" s="2"/>
      <c r="H8" s="90">
        <v>0.23</v>
      </c>
      <c r="J8" s="4">
        <v>1069434719</v>
      </c>
      <c r="L8" s="44">
        <v>0</v>
      </c>
      <c r="N8" s="4">
        <v>1069434719</v>
      </c>
      <c r="P8" s="4">
        <v>1069434719</v>
      </c>
      <c r="R8" s="44">
        <v>0</v>
      </c>
      <c r="T8" s="4">
        <v>1069434719</v>
      </c>
    </row>
    <row r="9" spans="1:20" ht="18.600000000000001" x14ac:dyDescent="0.55000000000000004">
      <c r="A9" s="49" t="s">
        <v>73</v>
      </c>
      <c r="C9" s="92"/>
      <c r="D9" s="92"/>
      <c r="E9" s="93" t="s">
        <v>75</v>
      </c>
      <c r="F9" s="92"/>
      <c r="H9" s="90">
        <v>0.26</v>
      </c>
      <c r="J9" s="95">
        <v>4293024264</v>
      </c>
      <c r="K9" s="92"/>
      <c r="L9" s="96">
        <v>0</v>
      </c>
      <c r="M9" s="92"/>
      <c r="N9" s="95">
        <v>4293024264</v>
      </c>
      <c r="O9" s="92"/>
      <c r="P9" s="95">
        <v>5930380844</v>
      </c>
      <c r="Q9" s="92"/>
      <c r="R9" s="96">
        <v>0</v>
      </c>
      <c r="S9" s="92"/>
      <c r="T9" s="95">
        <v>5930380844</v>
      </c>
    </row>
    <row r="10" spans="1:20" ht="21.75" customHeight="1" thickBot="1" x14ac:dyDescent="0.3">
      <c r="A10" s="94" t="s">
        <v>20</v>
      </c>
      <c r="C10" s="91"/>
      <c r="D10" s="92"/>
      <c r="E10" s="91"/>
      <c r="F10" s="92"/>
      <c r="G10" s="92"/>
      <c r="H10" s="91"/>
      <c r="J10" s="97">
        <v>5362458983</v>
      </c>
      <c r="L10" s="97">
        <v>0</v>
      </c>
      <c r="N10" s="97">
        <v>5362458983</v>
      </c>
      <c r="P10" s="97">
        <v>6999815563</v>
      </c>
      <c r="R10" s="97">
        <v>0</v>
      </c>
      <c r="T10" s="97">
        <v>6999815563</v>
      </c>
    </row>
    <row r="11" spans="1:20" ht="13.8" thickTop="1" x14ac:dyDescent="0.25">
      <c r="C11" s="92"/>
      <c r="D11" s="92"/>
      <c r="E11" s="92"/>
      <c r="F11" s="92"/>
      <c r="G11" s="92"/>
      <c r="H11" s="92"/>
    </row>
  </sheetData>
  <mergeCells count="7">
    <mergeCell ref="A6:A7"/>
    <mergeCell ref="J6:N6"/>
    <mergeCell ref="P6:T6"/>
    <mergeCell ref="A1:S1"/>
    <mergeCell ref="A2:S2"/>
    <mergeCell ref="A3:S3"/>
    <mergeCell ref="A5:S5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25"/>
  <sheetViews>
    <sheetView rightToLeft="1" workbookViewId="0">
      <selection activeCell="J11" sqref="J11"/>
    </sheetView>
  </sheetViews>
  <sheetFormatPr defaultRowHeight="13.2" x14ac:dyDescent="0.25"/>
  <cols>
    <col min="1" max="1" width="5.109375" customWidth="1"/>
    <col min="2" max="2" width="40.33203125" customWidth="1"/>
    <col min="3" max="3" width="1.33203125" customWidth="1"/>
    <col min="4" max="4" width="19.44140625" customWidth="1"/>
    <col min="5" max="5" width="1.33203125" customWidth="1"/>
    <col min="6" max="6" width="20.6640625" customWidth="1"/>
    <col min="7" max="7" width="1.33203125" customWidth="1"/>
    <col min="8" max="8" width="19.44140625" customWidth="1"/>
    <col min="9" max="9" width="1.33203125" customWidth="1"/>
    <col min="10" max="10" width="19.44140625" customWidth="1"/>
    <col min="11" max="11" width="0.33203125" customWidth="1"/>
  </cols>
  <sheetData>
    <row r="1" spans="1:10" ht="29.1" customHeight="1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</row>
    <row r="2" spans="1:10" ht="21.75" customHeight="1" x14ac:dyDescent="0.25">
      <c r="A2" s="69" t="s">
        <v>103</v>
      </c>
      <c r="B2" s="69"/>
      <c r="C2" s="69"/>
      <c r="D2" s="69"/>
      <c r="E2" s="69"/>
      <c r="F2" s="69"/>
      <c r="G2" s="69"/>
      <c r="H2" s="69"/>
      <c r="I2" s="69"/>
      <c r="J2" s="69"/>
    </row>
    <row r="3" spans="1:10" ht="21.75" customHeight="1" x14ac:dyDescent="0.25">
      <c r="A3" s="69" t="s">
        <v>2</v>
      </c>
      <c r="B3" s="69"/>
      <c r="C3" s="69"/>
      <c r="D3" s="69"/>
      <c r="E3" s="69"/>
      <c r="F3" s="69"/>
      <c r="G3" s="69"/>
      <c r="H3" s="69"/>
      <c r="I3" s="69"/>
      <c r="J3" s="69"/>
    </row>
    <row r="4" spans="1:10" ht="14.4" customHeight="1" x14ac:dyDescent="0.25"/>
    <row r="5" spans="1:10" ht="14.4" customHeight="1" x14ac:dyDescent="0.25">
      <c r="A5" s="21" t="s">
        <v>137</v>
      </c>
      <c r="B5" s="71" t="s">
        <v>138</v>
      </c>
      <c r="C5" s="71"/>
      <c r="D5" s="71"/>
      <c r="E5" s="71"/>
      <c r="F5" s="71"/>
      <c r="G5" s="71"/>
      <c r="H5" s="71"/>
      <c r="I5" s="71"/>
      <c r="J5" s="71"/>
    </row>
    <row r="6" spans="1:10" ht="14.4" customHeight="1" x14ac:dyDescent="0.25">
      <c r="D6" s="63" t="s">
        <v>122</v>
      </c>
      <c r="E6" s="63"/>
      <c r="F6" s="63"/>
      <c r="H6" s="63" t="s">
        <v>123</v>
      </c>
      <c r="I6" s="63"/>
      <c r="J6" s="63"/>
    </row>
    <row r="7" spans="1:10" ht="36.450000000000003" customHeight="1" x14ac:dyDescent="0.25">
      <c r="A7" s="63" t="s">
        <v>139</v>
      </c>
      <c r="B7" s="63"/>
      <c r="D7" s="53" t="s">
        <v>140</v>
      </c>
      <c r="E7" s="2"/>
      <c r="F7" s="53" t="s">
        <v>141</v>
      </c>
      <c r="H7" s="53" t="s">
        <v>140</v>
      </c>
      <c r="I7" s="2"/>
      <c r="J7" s="53" t="s">
        <v>141</v>
      </c>
    </row>
    <row r="8" spans="1:10" ht="21.75" customHeight="1" x14ac:dyDescent="0.25">
      <c r="A8" s="74" t="s">
        <v>93</v>
      </c>
      <c r="B8" s="74"/>
      <c r="D8" s="4">
        <v>6440</v>
      </c>
      <c r="F8" s="56">
        <v>0</v>
      </c>
      <c r="H8" s="4">
        <v>12880</v>
      </c>
      <c r="J8" s="56">
        <v>0</v>
      </c>
    </row>
    <row r="9" spans="1:10" ht="21.75" customHeight="1" x14ac:dyDescent="0.25">
      <c r="A9" s="72" t="s">
        <v>95</v>
      </c>
      <c r="B9" s="72"/>
      <c r="D9" s="10">
        <v>5754</v>
      </c>
      <c r="F9" s="57">
        <v>0</v>
      </c>
      <c r="H9" s="10">
        <v>4018161</v>
      </c>
      <c r="J9" s="57">
        <v>0</v>
      </c>
    </row>
    <row r="10" spans="1:10" ht="21.75" customHeight="1" x14ac:dyDescent="0.25">
      <c r="A10" s="72" t="s">
        <v>96</v>
      </c>
      <c r="B10" s="72"/>
      <c r="D10" s="10">
        <v>14732967</v>
      </c>
      <c r="F10" s="58">
        <v>2.5214019552014206E-2</v>
      </c>
      <c r="H10" s="10">
        <v>17548758</v>
      </c>
      <c r="J10" s="58">
        <f>F10*6</f>
        <v>0.15128411731208524</v>
      </c>
    </row>
    <row r="11" spans="1:10" ht="21.75" customHeight="1" x14ac:dyDescent="0.25">
      <c r="A11" s="72" t="s">
        <v>98</v>
      </c>
      <c r="B11" s="72"/>
      <c r="D11" s="10">
        <v>8594489765</v>
      </c>
      <c r="F11" s="58">
        <v>2.6372304146995987E-2</v>
      </c>
      <c r="H11" s="10">
        <v>78515392073</v>
      </c>
      <c r="J11" s="58">
        <f>F11*6</f>
        <v>0.15823382488197593</v>
      </c>
    </row>
    <row r="12" spans="1:10" ht="21.75" customHeight="1" x14ac:dyDescent="0.25">
      <c r="A12" s="72" t="s">
        <v>100</v>
      </c>
      <c r="B12" s="72"/>
      <c r="D12" s="10">
        <v>2430105</v>
      </c>
      <c r="F12" s="57">
        <v>0</v>
      </c>
      <c r="H12" s="10">
        <v>4376495</v>
      </c>
      <c r="J12" s="57">
        <v>0</v>
      </c>
    </row>
    <row r="13" spans="1:10" ht="21.75" customHeight="1" x14ac:dyDescent="0.25">
      <c r="A13" s="72" t="s">
        <v>101</v>
      </c>
      <c r="B13" s="72"/>
      <c r="D13" s="10">
        <v>13376711512</v>
      </c>
      <c r="F13" s="58">
        <v>2.6753423023999998E-2</v>
      </c>
      <c r="H13" s="10">
        <v>35246574660</v>
      </c>
      <c r="J13" s="58">
        <f>7.049314932%*2</f>
        <v>0.14098629864000001</v>
      </c>
    </row>
    <row r="14" spans="1:10" ht="21.75" customHeight="1" x14ac:dyDescent="0.25">
      <c r="A14" s="64" t="s">
        <v>20</v>
      </c>
      <c r="B14" s="64"/>
      <c r="D14" s="7">
        <v>21988376543</v>
      </c>
      <c r="F14" s="98"/>
      <c r="H14" s="7">
        <v>113787923027</v>
      </c>
      <c r="J14" s="98"/>
    </row>
    <row r="17" spans="6:10" x14ac:dyDescent="0.25">
      <c r="F17" s="52"/>
    </row>
    <row r="18" spans="6:10" ht="18.600000000000001" x14ac:dyDescent="0.25">
      <c r="F18" s="10"/>
    </row>
    <row r="19" spans="6:10" x14ac:dyDescent="0.25">
      <c r="F19" s="31"/>
    </row>
    <row r="20" spans="6:10" x14ac:dyDescent="0.25">
      <c r="F20" s="31"/>
      <c r="J20" s="52"/>
    </row>
    <row r="21" spans="6:10" x14ac:dyDescent="0.25">
      <c r="F21" s="31"/>
    </row>
    <row r="22" spans="6:10" x14ac:dyDescent="0.25">
      <c r="F22" s="52"/>
      <c r="J22" s="52"/>
    </row>
    <row r="24" spans="6:10" x14ac:dyDescent="0.25">
      <c r="J24" s="52"/>
    </row>
    <row r="25" spans="6:10" x14ac:dyDescent="0.25">
      <c r="J25" s="52"/>
    </row>
  </sheetData>
  <mergeCells count="14">
    <mergeCell ref="A1:J1"/>
    <mergeCell ref="A2:J2"/>
    <mergeCell ref="A3:J3"/>
    <mergeCell ref="B5:J5"/>
    <mergeCell ref="D6:F6"/>
    <mergeCell ref="H6:J6"/>
    <mergeCell ref="A12:B12"/>
    <mergeCell ref="A13:B13"/>
    <mergeCell ref="A14:B14"/>
    <mergeCell ref="A7:B7"/>
    <mergeCell ref="A8:B8"/>
    <mergeCell ref="A9:B9"/>
    <mergeCell ref="A10:B10"/>
    <mergeCell ref="A11:B11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5"/>
  <sheetViews>
    <sheetView rightToLeft="1" workbookViewId="0">
      <selection activeCell="O29" sqref="O29"/>
    </sheetView>
  </sheetViews>
  <sheetFormatPr defaultRowHeight="13.2" x14ac:dyDescent="0.25"/>
  <cols>
    <col min="1" max="1" width="31.5546875" bestFit="1" customWidth="1"/>
    <col min="2" max="2" width="1.33203125" customWidth="1"/>
    <col min="3" max="3" width="15.5546875" bestFit="1" customWidth="1"/>
    <col min="4" max="4" width="1.33203125" customWidth="1"/>
    <col min="5" max="5" width="12.6640625" bestFit="1" customWidth="1"/>
    <col min="6" max="6" width="1.33203125" customWidth="1"/>
    <col min="7" max="7" width="15.5546875" bestFit="1" customWidth="1"/>
    <col min="8" max="8" width="1.33203125" customWidth="1"/>
    <col min="9" max="9" width="16.88671875" bestFit="1" customWidth="1"/>
    <col min="10" max="10" width="1.33203125" customWidth="1"/>
    <col min="11" max="11" width="12.88671875" bestFit="1" customWidth="1"/>
    <col min="12" max="12" width="1.33203125" customWidth="1"/>
    <col min="13" max="13" width="16.6640625" bestFit="1" customWidth="1"/>
    <col min="14" max="14" width="0.33203125" customWidth="1"/>
  </cols>
  <sheetData>
    <row r="1" spans="1:13" ht="29.1" customHeight="1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ht="21.75" customHeight="1" x14ac:dyDescent="0.25">
      <c r="A2" s="69" t="s">
        <v>103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13" ht="21.75" customHeight="1" x14ac:dyDescent="0.25">
      <c r="A3" s="69" t="s">
        <v>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</row>
    <row r="4" spans="1:13" ht="14.4" customHeight="1" x14ac:dyDescent="0.25"/>
    <row r="5" spans="1:13" ht="14.4" customHeight="1" x14ac:dyDescent="0.25">
      <c r="A5" s="71" t="s">
        <v>162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</row>
    <row r="6" spans="1:13" ht="14.4" customHeight="1" x14ac:dyDescent="0.25">
      <c r="A6" s="63" t="s">
        <v>106</v>
      </c>
      <c r="C6" s="63" t="s">
        <v>122</v>
      </c>
      <c r="D6" s="63"/>
      <c r="E6" s="63"/>
      <c r="F6" s="63"/>
      <c r="G6" s="63"/>
      <c r="I6" s="63" t="s">
        <v>123</v>
      </c>
      <c r="J6" s="63"/>
      <c r="K6" s="63"/>
      <c r="L6" s="63"/>
      <c r="M6" s="63"/>
    </row>
    <row r="7" spans="1:13" ht="29.1" customHeight="1" x14ac:dyDescent="0.25">
      <c r="A7" s="63"/>
      <c r="C7" s="53" t="s">
        <v>160</v>
      </c>
      <c r="D7" s="2"/>
      <c r="E7" s="53" t="s">
        <v>150</v>
      </c>
      <c r="F7" s="2"/>
      <c r="G7" s="53" t="s">
        <v>161</v>
      </c>
      <c r="I7" s="53" t="s">
        <v>160</v>
      </c>
      <c r="J7" s="2"/>
      <c r="K7" s="53" t="s">
        <v>150</v>
      </c>
      <c r="L7" s="2"/>
      <c r="M7" s="53" t="s">
        <v>161</v>
      </c>
    </row>
    <row r="8" spans="1:13" ht="21.75" customHeight="1" x14ac:dyDescent="0.25">
      <c r="A8" s="8" t="s">
        <v>93</v>
      </c>
      <c r="C8" s="29">
        <v>6440</v>
      </c>
      <c r="D8" s="28"/>
      <c r="E8" s="29">
        <v>0</v>
      </c>
      <c r="F8" s="28"/>
      <c r="G8" s="29">
        <v>6440</v>
      </c>
      <c r="H8" s="28"/>
      <c r="I8" s="29">
        <v>12880</v>
      </c>
      <c r="J8" s="28"/>
      <c r="K8" s="29">
        <v>0</v>
      </c>
      <c r="L8" s="28"/>
      <c r="M8" s="29">
        <v>12880</v>
      </c>
    </row>
    <row r="9" spans="1:13" ht="21.75" customHeight="1" x14ac:dyDescent="0.25">
      <c r="A9" s="9" t="s">
        <v>95</v>
      </c>
      <c r="C9" s="27">
        <v>5754</v>
      </c>
      <c r="D9" s="28"/>
      <c r="E9" s="27">
        <v>0</v>
      </c>
      <c r="F9" s="28"/>
      <c r="G9" s="27">
        <v>5754</v>
      </c>
      <c r="H9" s="28"/>
      <c r="I9" s="27">
        <v>4018161</v>
      </c>
      <c r="J9" s="28"/>
      <c r="K9" s="27">
        <v>0</v>
      </c>
      <c r="L9" s="28"/>
      <c r="M9" s="27">
        <v>4018161</v>
      </c>
    </row>
    <row r="10" spans="1:13" ht="21.75" customHeight="1" x14ac:dyDescent="0.25">
      <c r="A10" s="9" t="s">
        <v>96</v>
      </c>
      <c r="C10" s="27">
        <v>14732967</v>
      </c>
      <c r="D10" s="28"/>
      <c r="E10" s="27">
        <v>8057</v>
      </c>
      <c r="F10" s="28"/>
      <c r="G10" s="27">
        <v>14724910</v>
      </c>
      <c r="H10" s="28"/>
      <c r="I10" s="27">
        <v>17548758</v>
      </c>
      <c r="J10" s="28"/>
      <c r="K10" s="27">
        <v>9583</v>
      </c>
      <c r="L10" s="28"/>
      <c r="M10" s="27">
        <v>17539175</v>
      </c>
    </row>
    <row r="11" spans="1:13" ht="21.75" customHeight="1" x14ac:dyDescent="0.25">
      <c r="A11" s="9" t="s">
        <v>98</v>
      </c>
      <c r="C11" s="27">
        <v>8594489765</v>
      </c>
      <c r="D11" s="28"/>
      <c r="E11" s="27">
        <v>-1235937</v>
      </c>
      <c r="F11" s="28"/>
      <c r="G11" s="27">
        <v>8595725702</v>
      </c>
      <c r="H11" s="28"/>
      <c r="I11" s="27">
        <v>78515392073</v>
      </c>
      <c r="J11" s="28"/>
      <c r="K11" s="27">
        <v>13759796</v>
      </c>
      <c r="L11" s="28"/>
      <c r="M11" s="27">
        <v>78501632277</v>
      </c>
    </row>
    <row r="12" spans="1:13" ht="21.75" customHeight="1" x14ac:dyDescent="0.25">
      <c r="A12" s="9" t="s">
        <v>100</v>
      </c>
      <c r="C12" s="27">
        <v>2430105</v>
      </c>
      <c r="D12" s="28"/>
      <c r="E12" s="27">
        <v>9943</v>
      </c>
      <c r="F12" s="28"/>
      <c r="G12" s="27">
        <v>2420162</v>
      </c>
      <c r="H12" s="28"/>
      <c r="I12" s="27">
        <v>4376495</v>
      </c>
      <c r="J12" s="28"/>
      <c r="K12" s="27">
        <v>17909</v>
      </c>
      <c r="L12" s="28"/>
      <c r="M12" s="27">
        <v>4358586</v>
      </c>
    </row>
    <row r="13" spans="1:13" ht="21.75" customHeight="1" x14ac:dyDescent="0.25">
      <c r="A13" s="9" t="s">
        <v>101</v>
      </c>
      <c r="C13" s="27">
        <v>13376711512</v>
      </c>
      <c r="D13" s="28"/>
      <c r="E13" s="27">
        <v>110787625</v>
      </c>
      <c r="F13" s="28"/>
      <c r="G13" s="27">
        <v>13265923887</v>
      </c>
      <c r="H13" s="28"/>
      <c r="I13" s="27">
        <v>35246574660</v>
      </c>
      <c r="J13" s="28"/>
      <c r="K13" s="27">
        <v>131890034</v>
      </c>
      <c r="L13" s="28"/>
      <c r="M13" s="27">
        <v>35114684626</v>
      </c>
    </row>
    <row r="14" spans="1:13" ht="21.75" customHeight="1" x14ac:dyDescent="0.25">
      <c r="A14" s="6" t="s">
        <v>20</v>
      </c>
      <c r="C14" s="34">
        <v>21988376543</v>
      </c>
      <c r="D14" s="28"/>
      <c r="E14" s="34">
        <v>109569688</v>
      </c>
      <c r="F14" s="28"/>
      <c r="G14" s="34">
        <v>21878806855</v>
      </c>
      <c r="H14" s="28"/>
      <c r="I14" s="34">
        <v>113787923027</v>
      </c>
      <c r="J14" s="28"/>
      <c r="K14" s="34">
        <v>145677322</v>
      </c>
      <c r="L14" s="28"/>
      <c r="M14" s="34">
        <v>113642245705</v>
      </c>
    </row>
    <row r="15" spans="1:13" x14ac:dyDescent="0.25"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26"/>
  <sheetViews>
    <sheetView rightToLeft="1" workbookViewId="0">
      <selection activeCell="K42" sqref="K42"/>
    </sheetView>
  </sheetViews>
  <sheetFormatPr defaultRowHeight="13.2" x14ac:dyDescent="0.25"/>
  <cols>
    <col min="1" max="1" width="36.44140625" bestFit="1" customWidth="1"/>
    <col min="2" max="2" width="1.33203125" customWidth="1"/>
    <col min="3" max="3" width="11" bestFit="1" customWidth="1"/>
    <col min="4" max="4" width="1.33203125" customWidth="1"/>
    <col min="5" max="5" width="17.6640625" bestFit="1" customWidth="1"/>
    <col min="6" max="6" width="1.33203125" customWidth="1"/>
    <col min="7" max="7" width="17.6640625" bestFit="1" customWidth="1"/>
    <col min="8" max="8" width="1.33203125" customWidth="1"/>
    <col min="9" max="9" width="21.88671875" bestFit="1" customWidth="1"/>
    <col min="10" max="10" width="1.33203125" customWidth="1"/>
    <col min="11" max="11" width="10.88671875" bestFit="1" customWidth="1"/>
    <col min="12" max="12" width="1.33203125" customWidth="1"/>
    <col min="13" max="13" width="17.6640625" bestFit="1" customWidth="1"/>
    <col min="14" max="14" width="1.33203125" customWidth="1"/>
    <col min="15" max="15" width="17.5546875" bestFit="1" customWidth="1"/>
    <col min="16" max="16" width="1.33203125" customWidth="1"/>
    <col min="17" max="17" width="13.88671875" bestFit="1" customWidth="1"/>
    <col min="18" max="18" width="1.33203125" customWidth="1"/>
    <col min="19" max="19" width="0.33203125" customWidth="1"/>
  </cols>
  <sheetData>
    <row r="1" spans="1:18" ht="25.2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</row>
    <row r="2" spans="1:18" ht="25.2" x14ac:dyDescent="0.25">
      <c r="A2" s="69" t="s">
        <v>103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</row>
    <row r="3" spans="1:18" ht="25.2" x14ac:dyDescent="0.25">
      <c r="A3" s="69" t="s">
        <v>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</row>
    <row r="4" spans="1:18" ht="14.4" customHeight="1" x14ac:dyDescent="0.25"/>
    <row r="5" spans="1:18" ht="23.4" x14ac:dyDescent="0.25">
      <c r="A5" s="71" t="s">
        <v>163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</row>
    <row r="6" spans="1:18" ht="20.399999999999999" x14ac:dyDescent="0.25">
      <c r="A6" s="63" t="s">
        <v>106</v>
      </c>
      <c r="C6" s="63" t="s">
        <v>122</v>
      </c>
      <c r="D6" s="63"/>
      <c r="E6" s="63"/>
      <c r="F6" s="63"/>
      <c r="G6" s="63"/>
      <c r="H6" s="63"/>
      <c r="I6" s="63"/>
      <c r="K6" s="63" t="s">
        <v>123</v>
      </c>
      <c r="L6" s="63"/>
      <c r="M6" s="63"/>
      <c r="N6" s="63"/>
      <c r="O6" s="63"/>
      <c r="P6" s="63"/>
      <c r="Q6" s="63"/>
      <c r="R6" s="63"/>
    </row>
    <row r="7" spans="1:18" ht="20.399999999999999" x14ac:dyDescent="0.25">
      <c r="A7" s="63"/>
      <c r="C7" s="53" t="s">
        <v>13</v>
      </c>
      <c r="D7" s="2"/>
      <c r="E7" s="53" t="s">
        <v>164</v>
      </c>
      <c r="F7" s="2"/>
      <c r="G7" s="53" t="s">
        <v>165</v>
      </c>
      <c r="H7" s="2"/>
      <c r="I7" s="53" t="s">
        <v>166</v>
      </c>
      <c r="K7" s="53" t="s">
        <v>13</v>
      </c>
      <c r="L7" s="2"/>
      <c r="M7" s="53" t="s">
        <v>164</v>
      </c>
      <c r="N7" s="2"/>
      <c r="O7" s="53" t="s">
        <v>165</v>
      </c>
      <c r="P7" s="2"/>
      <c r="Q7" s="80" t="s">
        <v>166</v>
      </c>
      <c r="R7" s="80"/>
    </row>
    <row r="8" spans="1:18" ht="21.75" customHeight="1" x14ac:dyDescent="0.25">
      <c r="A8" s="8" t="s">
        <v>47</v>
      </c>
      <c r="C8" s="4">
        <v>221400</v>
      </c>
      <c r="E8" s="4">
        <v>18642366596</v>
      </c>
      <c r="G8" s="4">
        <v>18462615975</v>
      </c>
      <c r="I8" s="4">
        <v>179750621</v>
      </c>
      <c r="K8" s="4">
        <v>221400</v>
      </c>
      <c r="M8" s="4">
        <v>18642366596</v>
      </c>
      <c r="O8" s="4">
        <v>18462615975</v>
      </c>
      <c r="Q8" s="66">
        <v>179750621</v>
      </c>
      <c r="R8" s="66"/>
    </row>
    <row r="9" spans="1:18" ht="21.75" customHeight="1" x14ac:dyDescent="0.25">
      <c r="A9" s="9" t="s">
        <v>41</v>
      </c>
      <c r="C9" s="10">
        <v>3889817</v>
      </c>
      <c r="E9" s="10">
        <v>56210111744</v>
      </c>
      <c r="G9" s="10">
        <v>49999980005</v>
      </c>
      <c r="I9" s="10">
        <v>6210131739</v>
      </c>
      <c r="K9" s="10">
        <v>3889817</v>
      </c>
      <c r="M9" s="10">
        <v>56210111744</v>
      </c>
      <c r="O9" s="10">
        <v>49999980005</v>
      </c>
      <c r="Q9" s="79">
        <v>6210131739</v>
      </c>
      <c r="R9" s="79"/>
    </row>
    <row r="10" spans="1:18" ht="21.75" customHeight="1" x14ac:dyDescent="0.25">
      <c r="A10" s="9" t="s">
        <v>43</v>
      </c>
      <c r="C10" s="10">
        <v>663037</v>
      </c>
      <c r="E10" s="10">
        <v>5530898174</v>
      </c>
      <c r="G10" s="10">
        <v>6638061229</v>
      </c>
      <c r="I10" s="10">
        <v>-1107163055</v>
      </c>
      <c r="K10" s="10">
        <v>1001700</v>
      </c>
      <c r="M10" s="10">
        <v>8951162049</v>
      </c>
      <c r="O10" s="10">
        <v>10028619720</v>
      </c>
      <c r="Q10" s="79">
        <v>-1077457671</v>
      </c>
      <c r="R10" s="79"/>
    </row>
    <row r="11" spans="1:18" ht="21.75" customHeight="1" x14ac:dyDescent="0.25">
      <c r="A11" s="9" t="s">
        <v>48</v>
      </c>
      <c r="C11" s="10">
        <v>1600000</v>
      </c>
      <c r="E11" s="10">
        <v>17808903464</v>
      </c>
      <c r="G11" s="10">
        <v>17656203965</v>
      </c>
      <c r="I11" s="10">
        <v>152699499</v>
      </c>
      <c r="K11" s="10">
        <v>1600000</v>
      </c>
      <c r="M11" s="10">
        <v>17808903464</v>
      </c>
      <c r="O11" s="10">
        <v>17656203965</v>
      </c>
      <c r="Q11" s="79">
        <v>152699499</v>
      </c>
      <c r="R11" s="79"/>
    </row>
    <row r="12" spans="1:18" ht="21.75" customHeight="1" x14ac:dyDescent="0.25">
      <c r="A12" s="9" t="s">
        <v>42</v>
      </c>
      <c r="C12" s="10">
        <v>2114409</v>
      </c>
      <c r="E12" s="10">
        <v>64136710957</v>
      </c>
      <c r="G12" s="10">
        <v>63169997954</v>
      </c>
      <c r="I12" s="10">
        <v>966713003</v>
      </c>
      <c r="K12" s="10">
        <v>2114409</v>
      </c>
      <c r="M12" s="10">
        <v>64136710957</v>
      </c>
      <c r="O12" s="10">
        <v>63169997954</v>
      </c>
      <c r="Q12" s="79">
        <v>966713003</v>
      </c>
      <c r="R12" s="79"/>
    </row>
    <row r="13" spans="1:18" ht="21.75" customHeight="1" x14ac:dyDescent="0.25">
      <c r="A13" s="9" t="s">
        <v>40</v>
      </c>
      <c r="C13" s="10">
        <v>3101625</v>
      </c>
      <c r="E13" s="10">
        <v>53117778409</v>
      </c>
      <c r="G13" s="10">
        <v>47251872160</v>
      </c>
      <c r="I13" s="10">
        <v>5865906249</v>
      </c>
      <c r="K13" s="10">
        <v>3101625</v>
      </c>
      <c r="M13" s="10">
        <v>53117778409</v>
      </c>
      <c r="O13" s="10">
        <v>47251872160</v>
      </c>
      <c r="Q13" s="79">
        <v>5865906249</v>
      </c>
      <c r="R13" s="79"/>
    </row>
    <row r="14" spans="1:18" ht="21.75" customHeight="1" x14ac:dyDescent="0.25">
      <c r="A14" s="9" t="s">
        <v>19</v>
      </c>
      <c r="C14" s="10">
        <v>750000</v>
      </c>
      <c r="E14" s="10">
        <v>2174677520</v>
      </c>
      <c r="G14" s="10">
        <v>2410436690</v>
      </c>
      <c r="I14" s="10">
        <v>-235759170</v>
      </c>
      <c r="K14" s="10">
        <v>1500000</v>
      </c>
      <c r="M14" s="10">
        <v>4951059201</v>
      </c>
      <c r="O14" s="10">
        <v>4820873382</v>
      </c>
      <c r="Q14" s="79">
        <v>130185819</v>
      </c>
      <c r="R14" s="79"/>
    </row>
    <row r="15" spans="1:18" ht="21.75" customHeight="1" x14ac:dyDescent="0.25">
      <c r="A15" s="9" t="s">
        <v>44</v>
      </c>
      <c r="C15" s="10">
        <v>2173359</v>
      </c>
      <c r="E15" s="10">
        <v>56197804211</v>
      </c>
      <c r="G15" s="10">
        <v>49999992883</v>
      </c>
      <c r="I15" s="10">
        <v>6197811328</v>
      </c>
      <c r="K15" s="10">
        <v>2173359</v>
      </c>
      <c r="M15" s="10">
        <v>56197804211</v>
      </c>
      <c r="O15" s="10">
        <v>49999992883</v>
      </c>
      <c r="Q15" s="79">
        <v>6197811328</v>
      </c>
      <c r="R15" s="79"/>
    </row>
    <row r="16" spans="1:18" ht="21.75" customHeight="1" x14ac:dyDescent="0.25">
      <c r="A16" s="9" t="s">
        <v>45</v>
      </c>
      <c r="C16" s="10">
        <v>1972878</v>
      </c>
      <c r="E16" s="10">
        <v>33752224602</v>
      </c>
      <c r="G16" s="10">
        <v>29923049653</v>
      </c>
      <c r="I16" s="10">
        <v>3829174949</v>
      </c>
      <c r="K16" s="10">
        <v>2063218</v>
      </c>
      <c r="M16" s="10">
        <v>35095759479</v>
      </c>
      <c r="O16" s="10">
        <v>31224292540</v>
      </c>
      <c r="Q16" s="10">
        <v>3871466939</v>
      </c>
      <c r="R16" s="10"/>
    </row>
    <row r="17" spans="1:18" ht="21.75" customHeight="1" x14ac:dyDescent="0.25">
      <c r="A17" s="9" t="s">
        <v>62</v>
      </c>
      <c r="C17" s="10">
        <v>271187</v>
      </c>
      <c r="E17" s="10">
        <v>149281470722</v>
      </c>
      <c r="G17" s="10">
        <v>145981287320</v>
      </c>
      <c r="I17" s="10">
        <v>3300183402</v>
      </c>
      <c r="K17" s="10">
        <v>321887</v>
      </c>
      <c r="M17" s="10">
        <v>176439037626</v>
      </c>
      <c r="O17" s="10">
        <v>173059961972</v>
      </c>
      <c r="Q17" s="10">
        <v>3379075654</v>
      </c>
      <c r="R17" s="10"/>
    </row>
    <row r="18" spans="1:18" ht="21.75" customHeight="1" x14ac:dyDescent="0.25">
      <c r="A18" s="9" t="s">
        <v>73</v>
      </c>
      <c r="C18" s="10">
        <v>545000</v>
      </c>
      <c r="E18" s="10">
        <v>501925000000</v>
      </c>
      <c r="G18" s="10">
        <v>501653336116</v>
      </c>
      <c r="I18" s="10">
        <v>271663884</v>
      </c>
      <c r="K18" s="10">
        <v>545000</v>
      </c>
      <c r="M18" s="10">
        <v>501925000000</v>
      </c>
      <c r="O18" s="10">
        <v>501653336116</v>
      </c>
      <c r="Q18" s="10">
        <v>271663884</v>
      </c>
      <c r="R18" s="10"/>
    </row>
    <row r="19" spans="1:18" ht="21.75" customHeight="1" x14ac:dyDescent="0.25">
      <c r="A19" s="9" t="s">
        <v>58</v>
      </c>
      <c r="C19" s="10">
        <v>333505</v>
      </c>
      <c r="E19" s="10">
        <v>240680387048</v>
      </c>
      <c r="G19" s="10">
        <v>238916211908</v>
      </c>
      <c r="I19" s="10">
        <v>1764175140</v>
      </c>
      <c r="K19" s="10">
        <v>333505</v>
      </c>
      <c r="M19" s="10">
        <v>240680387048</v>
      </c>
      <c r="O19" s="10">
        <v>238916211908</v>
      </c>
      <c r="Q19" s="10">
        <v>1764175140</v>
      </c>
      <c r="R19" s="10"/>
    </row>
    <row r="20" spans="1:18" ht="21.75" customHeight="1" x14ac:dyDescent="0.25">
      <c r="A20" s="9" t="s">
        <v>65</v>
      </c>
      <c r="C20" s="10">
        <v>179000</v>
      </c>
      <c r="E20" s="10">
        <v>154820313675</v>
      </c>
      <c r="G20" s="10">
        <v>152508797190</v>
      </c>
      <c r="I20" s="10">
        <v>2311516485</v>
      </c>
      <c r="K20" s="10">
        <v>179000</v>
      </c>
      <c r="M20" s="10">
        <v>154820313675</v>
      </c>
      <c r="O20" s="10">
        <v>152508797190</v>
      </c>
      <c r="Q20" s="10">
        <v>2311516485</v>
      </c>
      <c r="R20" s="10"/>
    </row>
    <row r="21" spans="1:18" ht="21.75" customHeight="1" x14ac:dyDescent="0.25">
      <c r="A21" s="9" t="s">
        <v>71</v>
      </c>
      <c r="C21" s="10">
        <v>63000</v>
      </c>
      <c r="E21" s="10">
        <v>43023200641</v>
      </c>
      <c r="G21" s="10">
        <v>40160626323</v>
      </c>
      <c r="I21" s="10">
        <v>2862574318</v>
      </c>
      <c r="K21" s="10">
        <v>90717</v>
      </c>
      <c r="M21" s="10">
        <v>60653552416</v>
      </c>
      <c r="O21" s="10">
        <v>57359142588</v>
      </c>
      <c r="Q21" s="10">
        <v>3294409828</v>
      </c>
      <c r="R21" s="10"/>
    </row>
    <row r="22" spans="1:18" ht="21.75" customHeight="1" x14ac:dyDescent="0.25">
      <c r="A22" s="9" t="s">
        <v>68</v>
      </c>
      <c r="C22" s="10">
        <v>240000</v>
      </c>
      <c r="E22" s="10">
        <v>190548612652</v>
      </c>
      <c r="G22" s="10">
        <v>185199598044</v>
      </c>
      <c r="I22" s="10">
        <v>5349014608</v>
      </c>
      <c r="K22" s="10">
        <v>268125</v>
      </c>
      <c r="M22" s="10">
        <v>211596346434</v>
      </c>
      <c r="O22" s="10">
        <v>205292217087</v>
      </c>
      <c r="Q22" s="10">
        <v>6304129347</v>
      </c>
      <c r="R22" s="10"/>
    </row>
    <row r="23" spans="1:18" ht="21.75" customHeight="1" x14ac:dyDescent="0.25">
      <c r="A23" s="9" t="s">
        <v>135</v>
      </c>
      <c r="C23" s="10">
        <v>0</v>
      </c>
      <c r="E23" s="10">
        <v>0</v>
      </c>
      <c r="G23" s="10">
        <v>0</v>
      </c>
      <c r="I23" s="10">
        <v>0</v>
      </c>
      <c r="K23" s="10">
        <v>7000</v>
      </c>
      <c r="M23" s="10">
        <v>4212518133</v>
      </c>
      <c r="O23" s="10">
        <v>4159835893</v>
      </c>
      <c r="Q23" s="10">
        <v>52682240</v>
      </c>
      <c r="R23" s="10"/>
    </row>
    <row r="24" spans="1:18" ht="21.75" customHeight="1" x14ac:dyDescent="0.25">
      <c r="A24" s="9" t="s">
        <v>136</v>
      </c>
      <c r="C24" s="10">
        <v>0</v>
      </c>
      <c r="E24" s="10">
        <v>0</v>
      </c>
      <c r="G24" s="10">
        <v>0</v>
      </c>
      <c r="I24" s="10">
        <v>0</v>
      </c>
      <c r="K24" s="10">
        <v>10871</v>
      </c>
      <c r="M24" s="10">
        <v>6640388333</v>
      </c>
      <c r="O24" s="10">
        <v>6607174422</v>
      </c>
      <c r="Q24" s="10">
        <v>33213911</v>
      </c>
      <c r="R24" s="10"/>
    </row>
    <row r="25" spans="1:18" ht="21.75" customHeight="1" thickBot="1" x14ac:dyDescent="0.3">
      <c r="A25" s="6" t="s">
        <v>20</v>
      </c>
      <c r="C25" s="7">
        <v>18118217</v>
      </c>
      <c r="E25" s="7">
        <v>1587850460415</v>
      </c>
      <c r="G25" s="7">
        <v>1549932067415</v>
      </c>
      <c r="I25" s="7">
        <v>37918393000</v>
      </c>
      <c r="K25" s="7">
        <v>19421633</v>
      </c>
      <c r="M25" s="7">
        <v>1672079199775</v>
      </c>
      <c r="O25" s="7">
        <v>1632171125760</v>
      </c>
      <c r="Q25" s="78">
        <v>39908074015</v>
      </c>
      <c r="R25" s="78"/>
    </row>
    <row r="26" spans="1:18" ht="13.8" thickTop="1" x14ac:dyDescent="0.25"/>
  </sheetData>
  <mergeCells count="17">
    <mergeCell ref="A1:Q1"/>
    <mergeCell ref="A2:R2"/>
    <mergeCell ref="A3:R3"/>
    <mergeCell ref="A5:R5"/>
    <mergeCell ref="A6:A7"/>
    <mergeCell ref="C6:I6"/>
    <mergeCell ref="K6:R6"/>
    <mergeCell ref="Q7:R7"/>
    <mergeCell ref="Q25:R25"/>
    <mergeCell ref="Q13:R13"/>
    <mergeCell ref="Q14:R14"/>
    <mergeCell ref="Q15:R15"/>
    <mergeCell ref="Q8:R8"/>
    <mergeCell ref="Q9:R9"/>
    <mergeCell ref="Q10:R10"/>
    <mergeCell ref="Q11:R11"/>
    <mergeCell ref="Q12:R12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21"/>
  <sheetViews>
    <sheetView rightToLeft="1" workbookViewId="0">
      <selection activeCell="M22" sqref="M22"/>
    </sheetView>
  </sheetViews>
  <sheetFormatPr defaultRowHeight="13.2" x14ac:dyDescent="0.25"/>
  <cols>
    <col min="1" max="1" width="36.44140625" bestFit="1" customWidth="1"/>
    <col min="2" max="2" width="1.33203125" customWidth="1"/>
    <col min="3" max="3" width="11.44140625" bestFit="1" customWidth="1"/>
    <col min="4" max="4" width="1.33203125" customWidth="1"/>
    <col min="5" max="5" width="18.5546875" bestFit="1" customWidth="1"/>
    <col min="6" max="6" width="1.33203125" customWidth="1"/>
    <col min="7" max="7" width="18.33203125" bestFit="1" customWidth="1"/>
    <col min="8" max="8" width="1.33203125" customWidth="1"/>
    <col min="9" max="9" width="26.44140625" bestFit="1" customWidth="1"/>
    <col min="10" max="10" width="1.33203125" customWidth="1"/>
    <col min="11" max="11" width="11.44140625" bestFit="1" customWidth="1"/>
    <col min="12" max="12" width="1.33203125" customWidth="1"/>
    <col min="13" max="13" width="18.5546875" bestFit="1" customWidth="1"/>
    <col min="14" max="14" width="1.33203125" customWidth="1"/>
    <col min="15" max="15" width="18.5546875" bestFit="1" customWidth="1"/>
    <col min="16" max="16" width="1.33203125" customWidth="1"/>
    <col min="17" max="17" width="14.33203125" customWidth="1"/>
    <col min="18" max="18" width="2.88671875" customWidth="1"/>
    <col min="19" max="19" width="2.109375" customWidth="1"/>
  </cols>
  <sheetData>
    <row r="1" spans="1:18" ht="29.1" customHeight="1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</row>
    <row r="2" spans="1:18" ht="21.75" customHeight="1" x14ac:dyDescent="0.25">
      <c r="A2" s="69" t="s">
        <v>103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</row>
    <row r="3" spans="1:18" ht="21.75" customHeight="1" x14ac:dyDescent="0.25">
      <c r="A3" s="69" t="s">
        <v>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</row>
    <row r="4" spans="1:18" ht="21.75" customHeight="1" x14ac:dyDescent="0.25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</row>
    <row r="5" spans="1:18" ht="23.4" x14ac:dyDescent="0.25">
      <c r="A5" s="71" t="s">
        <v>177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</row>
    <row r="6" spans="1:18" ht="20.399999999999999" x14ac:dyDescent="0.25">
      <c r="A6" s="63" t="s">
        <v>106</v>
      </c>
      <c r="C6" s="63" t="s">
        <v>122</v>
      </c>
      <c r="D6" s="63"/>
      <c r="E6" s="63"/>
      <c r="F6" s="63"/>
      <c r="G6" s="63"/>
      <c r="H6" s="63"/>
      <c r="I6" s="63"/>
      <c r="K6" s="63" t="s">
        <v>123</v>
      </c>
      <c r="L6" s="63"/>
      <c r="M6" s="63"/>
      <c r="N6" s="63"/>
      <c r="O6" s="63"/>
      <c r="P6" s="63"/>
      <c r="Q6" s="63"/>
      <c r="R6" s="63"/>
    </row>
    <row r="7" spans="1:18" ht="44.25" customHeight="1" x14ac:dyDescent="0.25">
      <c r="A7" s="63"/>
      <c r="C7" s="53" t="s">
        <v>13</v>
      </c>
      <c r="D7" s="2"/>
      <c r="E7" s="53" t="s">
        <v>15</v>
      </c>
      <c r="F7" s="2"/>
      <c r="G7" s="53" t="s">
        <v>165</v>
      </c>
      <c r="H7" s="2"/>
      <c r="I7" s="53" t="s">
        <v>178</v>
      </c>
      <c r="K7" s="53" t="s">
        <v>13</v>
      </c>
      <c r="L7" s="2"/>
      <c r="M7" s="53" t="s">
        <v>15</v>
      </c>
      <c r="N7" s="2"/>
      <c r="O7" s="53" t="s">
        <v>165</v>
      </c>
      <c r="P7" s="2"/>
      <c r="Q7" s="80" t="s">
        <v>178</v>
      </c>
      <c r="R7" s="80"/>
    </row>
    <row r="8" spans="1:18" ht="21.75" customHeight="1" x14ac:dyDescent="0.25">
      <c r="A8" s="8" t="s">
        <v>46</v>
      </c>
      <c r="C8" s="29">
        <v>1247667</v>
      </c>
      <c r="D8" s="28"/>
      <c r="E8" s="29">
        <v>23626636414</v>
      </c>
      <c r="F8" s="28"/>
      <c r="G8" s="29">
        <v>22082694471</v>
      </c>
      <c r="H8" s="28"/>
      <c r="I8" s="29">
        <v>1543941943</v>
      </c>
      <c r="J8" s="28"/>
      <c r="K8" s="29">
        <v>1247667</v>
      </c>
      <c r="L8" s="28"/>
      <c r="M8" s="29">
        <v>23626636414</v>
      </c>
      <c r="N8" s="28"/>
      <c r="O8" s="29">
        <v>22082694471</v>
      </c>
      <c r="P8" s="28"/>
      <c r="Q8" s="75">
        <v>1543941943</v>
      </c>
      <c r="R8" s="75"/>
    </row>
    <row r="9" spans="1:18" ht="21.75" customHeight="1" x14ac:dyDescent="0.25">
      <c r="A9" s="9" t="s">
        <v>58</v>
      </c>
      <c r="C9" s="27">
        <v>104245</v>
      </c>
      <c r="D9" s="28"/>
      <c r="E9" s="27">
        <v>75876604872</v>
      </c>
      <c r="F9" s="28"/>
      <c r="G9" s="27">
        <v>74390823409</v>
      </c>
      <c r="H9" s="28"/>
      <c r="I9" s="27">
        <v>1485781463</v>
      </c>
      <c r="J9" s="28"/>
      <c r="K9" s="27">
        <v>104245</v>
      </c>
      <c r="L9" s="28"/>
      <c r="M9" s="27">
        <v>75876604872</v>
      </c>
      <c r="N9" s="28"/>
      <c r="O9" s="27">
        <v>74774468010</v>
      </c>
      <c r="P9" s="28"/>
      <c r="Q9" s="70">
        <v>1102136862</v>
      </c>
      <c r="R9" s="70"/>
    </row>
    <row r="10" spans="1:18" ht="21.75" customHeight="1" x14ac:dyDescent="0.25">
      <c r="A10" s="9" t="s">
        <v>62</v>
      </c>
      <c r="C10" s="27">
        <v>174555</v>
      </c>
      <c r="D10" s="28"/>
      <c r="E10" s="27">
        <v>96342131473</v>
      </c>
      <c r="F10" s="28"/>
      <c r="G10" s="27">
        <v>94479734501</v>
      </c>
      <c r="H10" s="28"/>
      <c r="I10" s="27">
        <v>1862396972</v>
      </c>
      <c r="J10" s="28"/>
      <c r="K10" s="27">
        <v>174555</v>
      </c>
      <c r="L10" s="28"/>
      <c r="M10" s="27">
        <v>96342131473</v>
      </c>
      <c r="N10" s="28"/>
      <c r="O10" s="27">
        <v>93963809506</v>
      </c>
      <c r="P10" s="28"/>
      <c r="Q10" s="70">
        <v>2378321967</v>
      </c>
      <c r="R10" s="70"/>
    </row>
    <row r="11" spans="1:18" ht="21.75" customHeight="1" x14ac:dyDescent="0.25">
      <c r="A11" s="9" t="s">
        <v>76</v>
      </c>
      <c r="C11" s="27">
        <v>65000</v>
      </c>
      <c r="D11" s="28"/>
      <c r="E11" s="27">
        <v>53485304031</v>
      </c>
      <c r="F11" s="28"/>
      <c r="G11" s="27">
        <v>52978800663</v>
      </c>
      <c r="H11" s="28"/>
      <c r="I11" s="27">
        <v>506503368</v>
      </c>
      <c r="J11" s="28"/>
      <c r="K11" s="27">
        <v>65000</v>
      </c>
      <c r="L11" s="28"/>
      <c r="M11" s="27">
        <v>53485304031</v>
      </c>
      <c r="N11" s="28"/>
      <c r="O11" s="27">
        <v>52978800663</v>
      </c>
      <c r="P11" s="28"/>
      <c r="Q11" s="70">
        <v>506503368</v>
      </c>
      <c r="R11" s="70"/>
    </row>
    <row r="12" spans="1:18" ht="21" thickBot="1" x14ac:dyDescent="0.3">
      <c r="A12" s="6" t="s">
        <v>20</v>
      </c>
      <c r="C12" s="34">
        <v>1591467</v>
      </c>
      <c r="D12" s="28"/>
      <c r="E12" s="34">
        <v>249330676790</v>
      </c>
      <c r="F12" s="28"/>
      <c r="G12" s="34">
        <v>243932053044</v>
      </c>
      <c r="H12" s="28"/>
      <c r="I12" s="34">
        <v>5398623746</v>
      </c>
      <c r="J12" s="28"/>
      <c r="K12" s="34">
        <v>1591467</v>
      </c>
      <c r="L12" s="28"/>
      <c r="M12" s="34">
        <v>249330676790</v>
      </c>
      <c r="N12" s="28"/>
      <c r="O12" s="34">
        <v>243799772650</v>
      </c>
      <c r="P12" s="28"/>
      <c r="Q12" s="81">
        <v>5530904140</v>
      </c>
      <c r="R12" s="81"/>
    </row>
    <row r="13" spans="1:18" ht="19.2" thickTop="1" x14ac:dyDescent="0.25">
      <c r="A13" s="9"/>
      <c r="C13" s="27"/>
      <c r="D13" s="28"/>
      <c r="E13" s="27"/>
      <c r="F13" s="28"/>
      <c r="G13" s="27"/>
      <c r="H13" s="28"/>
      <c r="I13" s="27"/>
      <c r="J13" s="28"/>
      <c r="K13" s="27"/>
      <c r="L13" s="28"/>
      <c r="M13" s="27"/>
      <c r="N13" s="28"/>
      <c r="O13" s="27"/>
      <c r="P13" s="28"/>
      <c r="Q13" s="70"/>
      <c r="R13" s="70"/>
    </row>
    <row r="14" spans="1:18" ht="18.600000000000001" x14ac:dyDescent="0.25">
      <c r="A14" s="9"/>
      <c r="C14" s="27"/>
      <c r="D14" s="28"/>
      <c r="E14" s="27"/>
      <c r="F14" s="28"/>
      <c r="G14" s="27"/>
      <c r="H14" s="28"/>
      <c r="I14" s="27"/>
      <c r="J14" s="28"/>
      <c r="K14" s="27"/>
      <c r="L14" s="28"/>
      <c r="M14" s="27"/>
      <c r="N14" s="28"/>
      <c r="O14" s="27"/>
      <c r="P14" s="28"/>
      <c r="Q14" s="70"/>
      <c r="R14" s="70"/>
    </row>
    <row r="15" spans="1:18" ht="18.600000000000001" x14ac:dyDescent="0.25">
      <c r="A15" s="9"/>
      <c r="C15" s="27"/>
      <c r="D15" s="28"/>
      <c r="E15" s="27"/>
      <c r="F15" s="28"/>
      <c r="G15" s="27"/>
      <c r="H15" s="28"/>
      <c r="I15" s="27"/>
      <c r="J15" s="28"/>
      <c r="K15" s="27"/>
      <c r="L15" s="28"/>
      <c r="M15" s="27"/>
      <c r="N15" s="28"/>
      <c r="O15" s="27"/>
      <c r="P15" s="28"/>
      <c r="Q15" s="70"/>
      <c r="R15" s="70"/>
    </row>
    <row r="16" spans="1:18" ht="18.600000000000001" x14ac:dyDescent="0.25">
      <c r="A16" s="9"/>
      <c r="C16" s="27"/>
      <c r="D16" s="28"/>
      <c r="E16" s="27"/>
      <c r="F16" s="28"/>
      <c r="G16" s="27"/>
      <c r="H16" s="28"/>
      <c r="I16" s="27"/>
      <c r="J16" s="28"/>
      <c r="K16" s="27"/>
      <c r="L16" s="28"/>
      <c r="M16" s="27"/>
      <c r="N16" s="28"/>
      <c r="O16" s="27"/>
      <c r="P16" s="28"/>
      <c r="Q16" s="70"/>
      <c r="R16" s="70"/>
    </row>
    <row r="17" spans="1:18" ht="18.600000000000001" x14ac:dyDescent="0.25">
      <c r="A17" s="9"/>
      <c r="C17" s="27"/>
      <c r="D17" s="28"/>
      <c r="E17" s="27"/>
      <c r="F17" s="28"/>
      <c r="G17" s="27"/>
      <c r="H17" s="28"/>
      <c r="I17" s="27"/>
      <c r="J17" s="28"/>
      <c r="K17" s="27"/>
      <c r="L17" s="28"/>
      <c r="M17" s="27"/>
      <c r="N17" s="28"/>
      <c r="O17" s="27"/>
      <c r="P17" s="28"/>
      <c r="Q17" s="70"/>
      <c r="R17" s="70"/>
    </row>
    <row r="18" spans="1:18" ht="18.600000000000001" x14ac:dyDescent="0.25">
      <c r="A18" s="9"/>
      <c r="C18" s="27"/>
      <c r="D18" s="28"/>
      <c r="E18" s="27"/>
      <c r="F18" s="28"/>
      <c r="G18" s="27"/>
      <c r="H18" s="28"/>
      <c r="I18" s="27"/>
      <c r="J18" s="28"/>
      <c r="K18" s="27"/>
      <c r="L18" s="28"/>
      <c r="M18" s="27"/>
      <c r="N18" s="28"/>
      <c r="O18" s="27"/>
      <c r="P18" s="28"/>
      <c r="Q18" s="70"/>
      <c r="R18" s="70"/>
    </row>
    <row r="19" spans="1:18" ht="18.600000000000001" x14ac:dyDescent="0.25">
      <c r="A19" s="9"/>
      <c r="C19" s="27"/>
      <c r="D19" s="28"/>
      <c r="E19" s="27"/>
      <c r="F19" s="28"/>
      <c r="G19" s="27"/>
      <c r="H19" s="28"/>
      <c r="I19" s="27"/>
      <c r="J19" s="28"/>
      <c r="K19" s="27"/>
      <c r="L19" s="28"/>
      <c r="M19" s="27"/>
      <c r="N19" s="28"/>
      <c r="O19" s="27"/>
      <c r="P19" s="28"/>
      <c r="Q19" s="70"/>
      <c r="R19" s="70"/>
    </row>
    <row r="20" spans="1:18" ht="18.600000000000001" x14ac:dyDescent="0.25">
      <c r="A20" s="9"/>
      <c r="C20" s="27"/>
      <c r="D20" s="28"/>
      <c r="E20" s="27"/>
      <c r="F20" s="28"/>
      <c r="G20" s="27"/>
      <c r="H20" s="28"/>
      <c r="I20" s="27"/>
      <c r="J20" s="28"/>
      <c r="K20" s="27"/>
      <c r="L20" s="28"/>
      <c r="M20" s="27"/>
      <c r="N20" s="28"/>
      <c r="O20" s="27"/>
      <c r="P20" s="28"/>
      <c r="Q20" s="70"/>
      <c r="R20" s="70"/>
    </row>
    <row r="21" spans="1:18" ht="18.600000000000001" x14ac:dyDescent="0.25">
      <c r="A21" s="9"/>
      <c r="C21" s="27"/>
      <c r="D21" s="28"/>
      <c r="E21" s="27"/>
      <c r="F21" s="28"/>
      <c r="G21" s="27"/>
      <c r="H21" s="28"/>
      <c r="I21" s="27"/>
      <c r="J21" s="28"/>
      <c r="K21" s="27"/>
      <c r="L21" s="28"/>
      <c r="M21" s="27"/>
      <c r="N21" s="28"/>
      <c r="O21" s="27"/>
      <c r="P21" s="28"/>
      <c r="Q21" s="70"/>
      <c r="R21" s="70"/>
    </row>
  </sheetData>
  <mergeCells count="23">
    <mergeCell ref="A1:Q1"/>
    <mergeCell ref="A2:R2"/>
    <mergeCell ref="A3:R3"/>
    <mergeCell ref="A5:R5"/>
    <mergeCell ref="A6:A7"/>
    <mergeCell ref="C6:I6"/>
    <mergeCell ref="K6:R6"/>
    <mergeCell ref="Q7:R7"/>
    <mergeCell ref="Q18:R18"/>
    <mergeCell ref="Q19:R19"/>
    <mergeCell ref="Q20:R20"/>
    <mergeCell ref="Q21:R21"/>
    <mergeCell ref="A4:R4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23"/>
  <sheetViews>
    <sheetView rightToLeft="1" topLeftCell="B1" workbookViewId="0">
      <selection activeCell="W9" sqref="W9:W18"/>
    </sheetView>
  </sheetViews>
  <sheetFormatPr defaultRowHeight="13.2" x14ac:dyDescent="0.25"/>
  <cols>
    <col min="1" max="1" width="6.44140625" bestFit="1" customWidth="1"/>
    <col min="2" max="2" width="31.88671875" customWidth="1"/>
    <col min="3" max="3" width="1.33203125" customWidth="1"/>
    <col min="4" max="4" width="16.33203125" bestFit="1" customWidth="1"/>
    <col min="5" max="5" width="1.33203125" customWidth="1"/>
    <col min="6" max="6" width="15.44140625" bestFit="1" customWidth="1"/>
    <col min="7" max="7" width="1.33203125" customWidth="1"/>
    <col min="8" max="8" width="15.6640625" bestFit="1" customWidth="1"/>
    <col min="9" max="9" width="1.33203125" customWidth="1"/>
    <col min="10" max="10" width="15.33203125" bestFit="1" customWidth="1"/>
    <col min="11" max="11" width="1.33203125" customWidth="1"/>
    <col min="12" max="12" width="17.33203125" bestFit="1" customWidth="1"/>
    <col min="13" max="13" width="1.33203125" customWidth="1"/>
    <col min="14" max="14" width="16.33203125" bestFit="1" customWidth="1"/>
    <col min="15" max="16" width="1.33203125" customWidth="1"/>
    <col min="17" max="17" width="14.5546875" bestFit="1" customWidth="1"/>
    <col min="18" max="18" width="1.33203125" customWidth="1"/>
    <col min="19" max="19" width="15.5546875" bestFit="1" customWidth="1"/>
    <col min="20" max="20" width="1.33203125" customWidth="1"/>
    <col min="21" max="21" width="15.44140625" bestFit="1" customWidth="1"/>
    <col min="22" max="22" width="1.33203125" customWidth="1"/>
    <col min="23" max="23" width="17.33203125" bestFit="1" customWidth="1"/>
    <col min="24" max="24" width="0.33203125" customWidth="1"/>
  </cols>
  <sheetData>
    <row r="1" spans="1:23" ht="25.2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</row>
    <row r="2" spans="1:23" ht="25.2" x14ac:dyDescent="0.25">
      <c r="A2" s="69" t="s">
        <v>103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</row>
    <row r="3" spans="1:23" ht="25.2" x14ac:dyDescent="0.25">
      <c r="A3" s="69" t="s">
        <v>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</row>
    <row r="4" spans="1:23" ht="14.4" customHeight="1" x14ac:dyDescent="0.25"/>
    <row r="5" spans="1:23" ht="23.4" x14ac:dyDescent="0.25">
      <c r="A5" s="21" t="s">
        <v>128</v>
      </c>
      <c r="B5" s="71" t="s">
        <v>129</v>
      </c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</row>
    <row r="6" spans="1:23" ht="20.399999999999999" x14ac:dyDescent="0.25">
      <c r="D6" s="63" t="s">
        <v>122</v>
      </c>
      <c r="E6" s="63"/>
      <c r="F6" s="63"/>
      <c r="G6" s="63"/>
      <c r="H6" s="63"/>
      <c r="I6" s="63"/>
      <c r="J6" s="63"/>
      <c r="K6" s="63"/>
      <c r="L6" s="63"/>
      <c r="N6" s="63" t="s">
        <v>123</v>
      </c>
      <c r="O6" s="63"/>
      <c r="P6" s="63"/>
      <c r="Q6" s="63"/>
      <c r="R6" s="63"/>
      <c r="S6" s="63"/>
      <c r="T6" s="63"/>
      <c r="U6" s="63"/>
      <c r="V6" s="63"/>
      <c r="W6" s="63"/>
    </row>
    <row r="7" spans="1:23" ht="20.399999999999999" x14ac:dyDescent="0.25">
      <c r="D7" s="2"/>
      <c r="E7" s="2"/>
      <c r="F7" s="2"/>
      <c r="G7" s="2"/>
      <c r="H7" s="2"/>
      <c r="I7" s="2"/>
      <c r="J7" s="67" t="s">
        <v>20</v>
      </c>
      <c r="K7" s="67"/>
      <c r="L7" s="67"/>
      <c r="N7" s="2"/>
      <c r="O7" s="2"/>
      <c r="P7" s="2"/>
      <c r="Q7" s="2"/>
      <c r="R7" s="2"/>
      <c r="S7" s="2"/>
      <c r="T7" s="2"/>
      <c r="U7" s="67" t="s">
        <v>20</v>
      </c>
      <c r="V7" s="67"/>
      <c r="W7" s="67"/>
    </row>
    <row r="8" spans="1:23" ht="20.399999999999999" x14ac:dyDescent="0.25">
      <c r="A8" s="63" t="s">
        <v>37</v>
      </c>
      <c r="B8" s="63"/>
      <c r="D8" s="17" t="s">
        <v>130</v>
      </c>
      <c r="F8" s="17" t="s">
        <v>126</v>
      </c>
      <c r="H8" s="17" t="s">
        <v>127</v>
      </c>
      <c r="J8" s="18" t="s">
        <v>90</v>
      </c>
      <c r="K8" s="2"/>
      <c r="L8" s="18" t="s">
        <v>108</v>
      </c>
      <c r="N8" s="17" t="s">
        <v>130</v>
      </c>
      <c r="P8" s="63" t="s">
        <v>126</v>
      </c>
      <c r="Q8" s="63"/>
      <c r="S8" s="17" t="s">
        <v>127</v>
      </c>
      <c r="U8" s="18" t="s">
        <v>90</v>
      </c>
      <c r="V8" s="2"/>
      <c r="W8" s="18" t="s">
        <v>108</v>
      </c>
    </row>
    <row r="9" spans="1:23" ht="21.75" customHeight="1" x14ac:dyDescent="0.25">
      <c r="A9" s="74" t="s">
        <v>47</v>
      </c>
      <c r="B9" s="74"/>
      <c r="D9" s="29">
        <v>0</v>
      </c>
      <c r="E9" s="28"/>
      <c r="F9" s="29">
        <v>0</v>
      </c>
      <c r="G9" s="28"/>
      <c r="H9" s="29">
        <v>179750621</v>
      </c>
      <c r="I9" s="28"/>
      <c r="J9" s="29">
        <v>179750621</v>
      </c>
      <c r="L9" s="33">
        <v>3.4999999999999996E-3</v>
      </c>
      <c r="N9" s="29">
        <v>0</v>
      </c>
      <c r="O9" s="28"/>
      <c r="P9" s="75">
        <v>0</v>
      </c>
      <c r="Q9" s="75"/>
      <c r="R9" s="28"/>
      <c r="S9" s="29">
        <v>179750621</v>
      </c>
      <c r="T9" s="28"/>
      <c r="U9" s="29">
        <v>179750621</v>
      </c>
      <c r="W9" s="33">
        <v>1.1000000000000001E-3</v>
      </c>
    </row>
    <row r="10" spans="1:23" ht="21.75" customHeight="1" x14ac:dyDescent="0.25">
      <c r="A10" s="72" t="s">
        <v>41</v>
      </c>
      <c r="B10" s="72"/>
      <c r="D10" s="27">
        <v>0</v>
      </c>
      <c r="E10" s="28"/>
      <c r="F10" s="27">
        <v>0</v>
      </c>
      <c r="G10" s="28"/>
      <c r="H10" s="27">
        <v>6210131739</v>
      </c>
      <c r="I10" s="28"/>
      <c r="J10" s="27">
        <v>6210131739</v>
      </c>
      <c r="L10" s="33">
        <v>0.12210000000000001</v>
      </c>
      <c r="N10" s="27">
        <v>0</v>
      </c>
      <c r="O10" s="28"/>
      <c r="P10" s="70">
        <v>0</v>
      </c>
      <c r="Q10" s="70"/>
      <c r="R10" s="28"/>
      <c r="S10" s="27">
        <v>6210131739</v>
      </c>
      <c r="T10" s="28"/>
      <c r="U10" s="27">
        <v>6210131739</v>
      </c>
      <c r="W10" s="33">
        <v>3.7100000000000001E-2</v>
      </c>
    </row>
    <row r="11" spans="1:23" ht="21.75" customHeight="1" x14ac:dyDescent="0.25">
      <c r="A11" s="72" t="s">
        <v>43</v>
      </c>
      <c r="B11" s="72"/>
      <c r="D11" s="27">
        <v>0</v>
      </c>
      <c r="E11" s="28"/>
      <c r="F11" s="27">
        <v>0</v>
      </c>
      <c r="G11" s="28"/>
      <c r="H11" s="27">
        <v>-1107163055</v>
      </c>
      <c r="I11" s="28"/>
      <c r="J11" s="27">
        <v>-1107163055</v>
      </c>
      <c r="L11" s="33">
        <v>-2.18E-2</v>
      </c>
      <c r="N11" s="27">
        <v>0</v>
      </c>
      <c r="O11" s="28"/>
      <c r="P11" s="70">
        <v>0</v>
      </c>
      <c r="Q11" s="70"/>
      <c r="R11" s="28"/>
      <c r="S11" s="27">
        <v>-1077457671</v>
      </c>
      <c r="T11" s="28"/>
      <c r="U11" s="27">
        <v>-1077457671</v>
      </c>
      <c r="W11" s="33">
        <v>-6.4000000000000003E-3</v>
      </c>
    </row>
    <row r="12" spans="1:23" ht="21.75" customHeight="1" x14ac:dyDescent="0.25">
      <c r="A12" s="72" t="s">
        <v>48</v>
      </c>
      <c r="B12" s="72"/>
      <c r="D12" s="27">
        <v>0</v>
      </c>
      <c r="E12" s="28"/>
      <c r="F12" s="27">
        <v>0</v>
      </c>
      <c r="G12" s="28"/>
      <c r="H12" s="27">
        <v>152699499</v>
      </c>
      <c r="I12" s="28"/>
      <c r="J12" s="27">
        <v>152699499</v>
      </c>
      <c r="L12" s="33">
        <v>3.0000000000000001E-3</v>
      </c>
      <c r="N12" s="27">
        <v>0</v>
      </c>
      <c r="O12" s="28"/>
      <c r="P12" s="70">
        <v>0</v>
      </c>
      <c r="Q12" s="70"/>
      <c r="R12" s="28"/>
      <c r="S12" s="27">
        <v>152699499</v>
      </c>
      <c r="T12" s="28"/>
      <c r="U12" s="27">
        <v>152699499</v>
      </c>
      <c r="W12" s="33">
        <v>8.9999999999999998E-4</v>
      </c>
    </row>
    <row r="13" spans="1:23" ht="21.75" customHeight="1" x14ac:dyDescent="0.25">
      <c r="A13" s="72" t="s">
        <v>42</v>
      </c>
      <c r="B13" s="72"/>
      <c r="D13" s="27">
        <v>0</v>
      </c>
      <c r="E13" s="28"/>
      <c r="F13" s="27">
        <v>0</v>
      </c>
      <c r="G13" s="28"/>
      <c r="H13" s="27">
        <v>966713003</v>
      </c>
      <c r="I13" s="28"/>
      <c r="J13" s="27">
        <v>966713003</v>
      </c>
      <c r="L13" s="33">
        <v>1.9E-2</v>
      </c>
      <c r="N13" s="27">
        <v>0</v>
      </c>
      <c r="O13" s="28"/>
      <c r="P13" s="70">
        <v>0</v>
      </c>
      <c r="Q13" s="70"/>
      <c r="R13" s="28"/>
      <c r="S13" s="27">
        <v>966713003</v>
      </c>
      <c r="T13" s="28"/>
      <c r="U13" s="27">
        <v>966713003</v>
      </c>
      <c r="W13" s="33">
        <v>5.7999999999999996E-3</v>
      </c>
    </row>
    <row r="14" spans="1:23" ht="21.75" customHeight="1" x14ac:dyDescent="0.25">
      <c r="A14" s="72" t="s">
        <v>40</v>
      </c>
      <c r="B14" s="72"/>
      <c r="D14" s="27">
        <v>0</v>
      </c>
      <c r="E14" s="28"/>
      <c r="F14" s="27">
        <v>0</v>
      </c>
      <c r="G14" s="28"/>
      <c r="H14" s="27">
        <v>5865906249</v>
      </c>
      <c r="I14" s="28"/>
      <c r="J14" s="27">
        <v>5865906249</v>
      </c>
      <c r="L14" s="33">
        <v>0.1153</v>
      </c>
      <c r="N14" s="27">
        <v>0</v>
      </c>
      <c r="O14" s="28"/>
      <c r="P14" s="70">
        <v>0</v>
      </c>
      <c r="Q14" s="70"/>
      <c r="R14" s="28"/>
      <c r="S14" s="27">
        <v>5865906249</v>
      </c>
      <c r="T14" s="28"/>
      <c r="U14" s="27">
        <v>5865906249</v>
      </c>
      <c r="W14" s="33">
        <v>3.5099999999999999E-2</v>
      </c>
    </row>
    <row r="15" spans="1:23" ht="21.75" customHeight="1" x14ac:dyDescent="0.25">
      <c r="A15" s="72" t="s">
        <v>44</v>
      </c>
      <c r="B15" s="72"/>
      <c r="D15" s="27">
        <v>0</v>
      </c>
      <c r="E15" s="28"/>
      <c r="F15" s="27">
        <v>0</v>
      </c>
      <c r="G15" s="28"/>
      <c r="H15" s="27">
        <v>6197811328</v>
      </c>
      <c r="I15" s="28"/>
      <c r="J15" s="27">
        <v>6197811328</v>
      </c>
      <c r="L15" s="33">
        <v>0.12189999999999999</v>
      </c>
      <c r="N15" s="27">
        <v>0</v>
      </c>
      <c r="O15" s="28"/>
      <c r="P15" s="70">
        <v>0</v>
      </c>
      <c r="Q15" s="70"/>
      <c r="R15" s="28"/>
      <c r="S15" s="27">
        <v>6197811328</v>
      </c>
      <c r="T15" s="28"/>
      <c r="U15" s="27">
        <v>6197811328</v>
      </c>
      <c r="W15" s="33">
        <v>3.7100000000000001E-2</v>
      </c>
    </row>
    <row r="16" spans="1:23" ht="18.600000000000001" x14ac:dyDescent="0.25">
      <c r="A16" s="72" t="s">
        <v>45</v>
      </c>
      <c r="B16" s="72"/>
      <c r="D16" s="27">
        <v>0</v>
      </c>
      <c r="E16" s="28"/>
      <c r="F16" s="27">
        <v>0</v>
      </c>
      <c r="G16" s="28"/>
      <c r="H16" s="27">
        <v>3829174949</v>
      </c>
      <c r="I16" s="28"/>
      <c r="J16" s="27">
        <v>3829174949</v>
      </c>
      <c r="L16" s="33">
        <v>7.5300000000000006E-2</v>
      </c>
      <c r="N16" s="27">
        <v>0</v>
      </c>
      <c r="O16" s="28"/>
      <c r="P16" s="70">
        <v>0</v>
      </c>
      <c r="Q16" s="70"/>
      <c r="R16" s="28"/>
      <c r="S16" s="27">
        <v>3871466939</v>
      </c>
      <c r="T16" s="28"/>
      <c r="U16" s="27">
        <v>3871466939</v>
      </c>
      <c r="W16" s="33">
        <v>2.3099999999999999E-2</v>
      </c>
    </row>
    <row r="17" spans="1:23" ht="18.600000000000001" x14ac:dyDescent="0.25">
      <c r="A17" s="72" t="s">
        <v>46</v>
      </c>
      <c r="B17" s="72"/>
      <c r="D17" s="27">
        <v>0</v>
      </c>
      <c r="E17" s="28"/>
      <c r="F17" s="27">
        <v>1543941943</v>
      </c>
      <c r="G17" s="28"/>
      <c r="H17" s="27">
        <v>0</v>
      </c>
      <c r="I17" s="28"/>
      <c r="J17" s="27">
        <v>1543941943</v>
      </c>
      <c r="L17" s="33">
        <v>3.04E-2</v>
      </c>
      <c r="N17" s="27">
        <v>0</v>
      </c>
      <c r="O17" s="28"/>
      <c r="P17" s="70">
        <v>1543941943</v>
      </c>
      <c r="Q17" s="70"/>
      <c r="R17" s="28"/>
      <c r="S17" s="27">
        <v>0</v>
      </c>
      <c r="T17" s="28"/>
      <c r="U17" s="27">
        <v>1543941943</v>
      </c>
      <c r="W17" s="33">
        <v>9.1999999999999998E-3</v>
      </c>
    </row>
    <row r="18" spans="1:23" ht="21.75" customHeight="1" thickBot="1" x14ac:dyDescent="0.3">
      <c r="A18" s="64" t="s">
        <v>20</v>
      </c>
      <c r="B18" s="64"/>
      <c r="D18" s="34">
        <v>0</v>
      </c>
      <c r="E18" s="28"/>
      <c r="F18" s="34">
        <v>1543941943</v>
      </c>
      <c r="G18" s="28"/>
      <c r="H18" s="34">
        <v>22295024333</v>
      </c>
      <c r="I18" s="28"/>
      <c r="J18" s="34">
        <v>23838966276</v>
      </c>
      <c r="L18" s="100">
        <v>0.46869999999999995</v>
      </c>
      <c r="N18" s="34">
        <v>0</v>
      </c>
      <c r="O18" s="28"/>
      <c r="P18" s="28"/>
      <c r="Q18" s="34">
        <v>1543941943</v>
      </c>
      <c r="R18" s="28"/>
      <c r="S18" s="34">
        <v>22367021707</v>
      </c>
      <c r="T18" s="28"/>
      <c r="U18" s="34">
        <v>23910963650</v>
      </c>
      <c r="W18" s="100">
        <v>0.14300000000000002</v>
      </c>
    </row>
    <row r="19" spans="1:23" ht="13.8" thickTop="1" x14ac:dyDescent="0.25"/>
    <row r="23" spans="1:23" x14ac:dyDescent="0.25">
      <c r="U23" s="59"/>
    </row>
  </sheetData>
  <mergeCells count="29">
    <mergeCell ref="A1:W1"/>
    <mergeCell ref="A2:W2"/>
    <mergeCell ref="A3:W3"/>
    <mergeCell ref="D6:L6"/>
    <mergeCell ref="N6:W6"/>
    <mergeCell ref="B5:V5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9"/>
  <sheetViews>
    <sheetView rightToLeft="1" workbookViewId="0">
      <selection activeCell="F28" sqref="F28"/>
    </sheetView>
  </sheetViews>
  <sheetFormatPr defaultRowHeight="13.2" x14ac:dyDescent="0.25"/>
  <cols>
    <col min="1" max="1" width="6.6640625" bestFit="1" customWidth="1"/>
    <col min="2" max="2" width="20.6640625" customWidth="1"/>
    <col min="3" max="3" width="1.33203125" customWidth="1"/>
    <col min="4" max="4" width="14.44140625" bestFit="1" customWidth="1"/>
    <col min="5" max="5" width="1.33203125" customWidth="1"/>
    <col min="6" max="6" width="15.44140625" bestFit="1" customWidth="1"/>
    <col min="7" max="7" width="1.33203125" customWidth="1"/>
    <col min="8" max="8" width="15.6640625" bestFit="1" customWidth="1"/>
    <col min="9" max="9" width="1.33203125" customWidth="1"/>
    <col min="10" max="10" width="15.33203125" bestFit="1" customWidth="1"/>
    <col min="11" max="11" width="1.33203125" customWidth="1"/>
    <col min="12" max="12" width="14.5546875" bestFit="1" customWidth="1"/>
    <col min="13" max="13" width="1.33203125" customWidth="1"/>
    <col min="14" max="14" width="15.44140625" bestFit="1" customWidth="1"/>
    <col min="15" max="15" width="1.33203125" customWidth="1"/>
    <col min="16" max="16" width="15.44140625" bestFit="1" customWidth="1"/>
    <col min="17" max="17" width="1.33203125" customWidth="1"/>
    <col min="18" max="18" width="15.5546875" bestFit="1" customWidth="1"/>
    <col min="19" max="19" width="0.33203125" customWidth="1"/>
  </cols>
  <sheetData>
    <row r="1" spans="1:18" ht="29.1" customHeight="1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</row>
    <row r="2" spans="1:18" ht="21.75" customHeight="1" x14ac:dyDescent="0.25">
      <c r="A2" s="69" t="s">
        <v>103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</row>
    <row r="3" spans="1:18" ht="21.75" customHeight="1" x14ac:dyDescent="0.25">
      <c r="A3" s="69" t="s">
        <v>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</row>
    <row r="4" spans="1:18" ht="14.4" customHeight="1" x14ac:dyDescent="0.25"/>
    <row r="5" spans="1:18" ht="14.4" customHeight="1" x14ac:dyDescent="0.25">
      <c r="A5" s="21" t="s">
        <v>131</v>
      </c>
      <c r="B5" s="71" t="s">
        <v>132</v>
      </c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</row>
    <row r="6" spans="1:18" ht="14.4" customHeight="1" x14ac:dyDescent="0.25">
      <c r="D6" s="63" t="s">
        <v>122</v>
      </c>
      <c r="E6" s="63"/>
      <c r="F6" s="63"/>
      <c r="G6" s="63"/>
      <c r="H6" s="63"/>
      <c r="I6" s="63"/>
      <c r="J6" s="63"/>
      <c r="L6" s="63" t="s">
        <v>123</v>
      </c>
      <c r="M6" s="63"/>
      <c r="N6" s="63"/>
      <c r="O6" s="63"/>
      <c r="P6" s="63"/>
      <c r="Q6" s="63"/>
      <c r="R6" s="63"/>
    </row>
    <row r="7" spans="1:18" ht="14.4" customHeight="1" x14ac:dyDescent="0.25">
      <c r="D7" s="2"/>
      <c r="E7" s="2"/>
      <c r="F7" s="2"/>
      <c r="G7" s="2"/>
      <c r="H7" s="2"/>
      <c r="I7" s="2"/>
      <c r="J7" s="2"/>
      <c r="L7" s="2"/>
      <c r="M7" s="2"/>
      <c r="N7" s="2"/>
      <c r="O7" s="2"/>
      <c r="P7" s="2"/>
      <c r="Q7" s="2"/>
      <c r="R7" s="2"/>
    </row>
    <row r="8" spans="1:18" ht="14.4" customHeight="1" x14ac:dyDescent="0.25">
      <c r="A8" s="63" t="s">
        <v>133</v>
      </c>
      <c r="B8" s="63"/>
      <c r="D8" s="17" t="s">
        <v>134</v>
      </c>
      <c r="F8" s="17" t="s">
        <v>126</v>
      </c>
      <c r="H8" s="17" t="s">
        <v>127</v>
      </c>
      <c r="J8" s="17" t="s">
        <v>20</v>
      </c>
      <c r="L8" s="17" t="s">
        <v>134</v>
      </c>
      <c r="N8" s="17" t="s">
        <v>126</v>
      </c>
      <c r="P8" s="17" t="s">
        <v>127</v>
      </c>
      <c r="R8" s="17" t="s">
        <v>20</v>
      </c>
    </row>
    <row r="9" spans="1:18" ht="21.75" customHeight="1" x14ac:dyDescent="0.25">
      <c r="A9" s="74" t="s">
        <v>62</v>
      </c>
      <c r="B9" s="74"/>
      <c r="D9" s="29">
        <v>0</v>
      </c>
      <c r="E9" s="28"/>
      <c r="F9" s="29">
        <v>1862396972</v>
      </c>
      <c r="G9" s="28"/>
      <c r="H9" s="29">
        <v>3300183402</v>
      </c>
      <c r="I9" s="28"/>
      <c r="J9" s="29">
        <v>5162580374</v>
      </c>
      <c r="K9" s="28"/>
      <c r="L9" s="29">
        <v>0</v>
      </c>
      <c r="M9" s="28"/>
      <c r="N9" s="29">
        <v>2378321967</v>
      </c>
      <c r="O9" s="28"/>
      <c r="P9" s="29">
        <v>3379075654</v>
      </c>
      <c r="Q9" s="28"/>
      <c r="R9" s="29">
        <v>5757397621</v>
      </c>
    </row>
    <row r="10" spans="1:18" ht="21.75" customHeight="1" x14ac:dyDescent="0.25">
      <c r="A10" s="72" t="s">
        <v>73</v>
      </c>
      <c r="B10" s="72"/>
      <c r="D10" s="27">
        <v>4293024264</v>
      </c>
      <c r="E10" s="28"/>
      <c r="F10" s="27">
        <v>0</v>
      </c>
      <c r="G10" s="28"/>
      <c r="H10" s="27">
        <v>271663884</v>
      </c>
      <c r="I10" s="28"/>
      <c r="J10" s="27">
        <v>4564688148</v>
      </c>
      <c r="K10" s="28"/>
      <c r="L10" s="27">
        <v>5930380844</v>
      </c>
      <c r="M10" s="28"/>
      <c r="N10" s="27">
        <v>0</v>
      </c>
      <c r="O10" s="28"/>
      <c r="P10" s="27">
        <v>271663884</v>
      </c>
      <c r="Q10" s="28"/>
      <c r="R10" s="27">
        <v>6202044728</v>
      </c>
    </row>
    <row r="11" spans="1:18" ht="21.75" customHeight="1" x14ac:dyDescent="0.25">
      <c r="A11" s="72" t="s">
        <v>58</v>
      </c>
      <c r="B11" s="72"/>
      <c r="D11" s="27">
        <v>0</v>
      </c>
      <c r="E11" s="28"/>
      <c r="F11" s="27">
        <v>1485781463</v>
      </c>
      <c r="G11" s="28"/>
      <c r="H11" s="27">
        <v>1764175140</v>
      </c>
      <c r="I11" s="28"/>
      <c r="J11" s="27">
        <v>3249956603</v>
      </c>
      <c r="K11" s="28"/>
      <c r="L11" s="27">
        <v>0</v>
      </c>
      <c r="M11" s="28"/>
      <c r="N11" s="27">
        <v>1102136862</v>
      </c>
      <c r="O11" s="28"/>
      <c r="P11" s="27">
        <v>1764175140</v>
      </c>
      <c r="Q11" s="28"/>
      <c r="R11" s="27">
        <v>2866312002</v>
      </c>
    </row>
    <row r="12" spans="1:18" ht="21.75" customHeight="1" x14ac:dyDescent="0.25">
      <c r="A12" s="72" t="s">
        <v>65</v>
      </c>
      <c r="B12" s="72"/>
      <c r="D12" s="27">
        <v>0</v>
      </c>
      <c r="E12" s="28"/>
      <c r="F12" s="27">
        <v>0</v>
      </c>
      <c r="G12" s="28"/>
      <c r="H12" s="27">
        <v>2311516485</v>
      </c>
      <c r="I12" s="28"/>
      <c r="J12" s="27">
        <v>2311516485</v>
      </c>
      <c r="K12" s="28"/>
      <c r="L12" s="27">
        <v>0</v>
      </c>
      <c r="M12" s="28"/>
      <c r="N12" s="27">
        <v>0</v>
      </c>
      <c r="O12" s="28"/>
      <c r="P12" s="27">
        <v>2311516485</v>
      </c>
      <c r="Q12" s="28"/>
      <c r="R12" s="27">
        <v>2311516485</v>
      </c>
    </row>
    <row r="13" spans="1:18" ht="21.75" customHeight="1" x14ac:dyDescent="0.25">
      <c r="A13" s="72" t="s">
        <v>71</v>
      </c>
      <c r="B13" s="72"/>
      <c r="D13" s="27">
        <v>0</v>
      </c>
      <c r="E13" s="28"/>
      <c r="F13" s="27">
        <v>0</v>
      </c>
      <c r="G13" s="28"/>
      <c r="H13" s="27">
        <v>2862574318</v>
      </c>
      <c r="I13" s="28"/>
      <c r="J13" s="27">
        <v>2862574318</v>
      </c>
      <c r="K13" s="28"/>
      <c r="L13" s="27">
        <v>0</v>
      </c>
      <c r="M13" s="28"/>
      <c r="N13" s="27">
        <v>0</v>
      </c>
      <c r="O13" s="28"/>
      <c r="P13" s="27">
        <v>3294409828</v>
      </c>
      <c r="Q13" s="28"/>
      <c r="R13" s="27">
        <v>3294409828</v>
      </c>
    </row>
    <row r="14" spans="1:18" ht="21.75" customHeight="1" x14ac:dyDescent="0.25">
      <c r="A14" s="72" t="s">
        <v>68</v>
      </c>
      <c r="B14" s="72"/>
      <c r="D14" s="27">
        <v>0</v>
      </c>
      <c r="E14" s="28"/>
      <c r="F14" s="27">
        <v>0</v>
      </c>
      <c r="G14" s="28"/>
      <c r="H14" s="27">
        <v>5349014608</v>
      </c>
      <c r="I14" s="28"/>
      <c r="J14" s="27">
        <v>5349014608</v>
      </c>
      <c r="K14" s="28"/>
      <c r="L14" s="27">
        <v>0</v>
      </c>
      <c r="M14" s="28"/>
      <c r="N14" s="27">
        <v>0</v>
      </c>
      <c r="O14" s="28"/>
      <c r="P14" s="27">
        <v>6304129347</v>
      </c>
      <c r="Q14" s="28"/>
      <c r="R14" s="27">
        <v>6304129347</v>
      </c>
    </row>
    <row r="15" spans="1:18" ht="21.75" customHeight="1" x14ac:dyDescent="0.25">
      <c r="A15" s="72" t="s">
        <v>135</v>
      </c>
      <c r="B15" s="72"/>
      <c r="D15" s="27">
        <v>0</v>
      </c>
      <c r="E15" s="28"/>
      <c r="F15" s="27">
        <v>0</v>
      </c>
      <c r="G15" s="28"/>
      <c r="H15" s="27">
        <v>0</v>
      </c>
      <c r="I15" s="28"/>
      <c r="J15" s="27">
        <v>0</v>
      </c>
      <c r="K15" s="28"/>
      <c r="L15" s="27">
        <v>0</v>
      </c>
      <c r="M15" s="28"/>
      <c r="N15" s="27">
        <v>0</v>
      </c>
      <c r="O15" s="28"/>
      <c r="P15" s="27">
        <v>52682240</v>
      </c>
      <c r="Q15" s="28"/>
      <c r="R15" s="27">
        <v>52682240</v>
      </c>
    </row>
    <row r="16" spans="1:18" ht="21.75" customHeight="1" x14ac:dyDescent="0.25">
      <c r="A16" s="72" t="s">
        <v>136</v>
      </c>
      <c r="B16" s="72"/>
      <c r="D16" s="27">
        <v>0</v>
      </c>
      <c r="E16" s="28"/>
      <c r="F16" s="27">
        <v>0</v>
      </c>
      <c r="G16" s="28"/>
      <c r="H16" s="27">
        <v>0</v>
      </c>
      <c r="I16" s="28"/>
      <c r="J16" s="27">
        <v>0</v>
      </c>
      <c r="K16" s="28"/>
      <c r="L16" s="27">
        <v>0</v>
      </c>
      <c r="M16" s="28"/>
      <c r="N16" s="27">
        <v>0</v>
      </c>
      <c r="O16" s="28"/>
      <c r="P16" s="27">
        <v>33213911</v>
      </c>
      <c r="Q16" s="28"/>
      <c r="R16" s="27">
        <v>33213911</v>
      </c>
    </row>
    <row r="17" spans="1:18" ht="18.600000000000001" x14ac:dyDescent="0.25">
      <c r="A17" s="72" t="s">
        <v>76</v>
      </c>
      <c r="B17" s="72"/>
      <c r="D17" s="27">
        <v>1069434719</v>
      </c>
      <c r="E17" s="28"/>
      <c r="F17" s="27">
        <v>506503368</v>
      </c>
      <c r="G17" s="28"/>
      <c r="H17" s="27">
        <v>0</v>
      </c>
      <c r="I17" s="28"/>
      <c r="J17" s="27">
        <v>1575938087</v>
      </c>
      <c r="K17" s="28"/>
      <c r="L17" s="27">
        <v>1069434719</v>
      </c>
      <c r="M17" s="28"/>
      <c r="N17" s="27">
        <v>506503368</v>
      </c>
      <c r="O17" s="28"/>
      <c r="P17" s="27">
        <v>0</v>
      </c>
      <c r="Q17" s="28"/>
      <c r="R17" s="27">
        <v>1575938087</v>
      </c>
    </row>
    <row r="18" spans="1:18" ht="21" thickBot="1" x14ac:dyDescent="0.3">
      <c r="A18" s="64" t="s">
        <v>20</v>
      </c>
      <c r="B18" s="64"/>
      <c r="D18" s="34">
        <v>5362458983</v>
      </c>
      <c r="E18" s="28"/>
      <c r="F18" s="34">
        <v>3854681803</v>
      </c>
      <c r="G18" s="28"/>
      <c r="H18" s="34">
        <v>15859127837</v>
      </c>
      <c r="I18" s="28"/>
      <c r="J18" s="34">
        <v>25076268623</v>
      </c>
      <c r="K18" s="28"/>
      <c r="L18" s="34">
        <v>6999815563</v>
      </c>
      <c r="M18" s="28"/>
      <c r="N18" s="34">
        <v>3986962197</v>
      </c>
      <c r="O18" s="28"/>
      <c r="P18" s="34">
        <v>17410866489</v>
      </c>
      <c r="Q18" s="28"/>
      <c r="R18" s="34">
        <v>28397644249</v>
      </c>
    </row>
    <row r="19" spans="1:18" ht="13.8" thickTop="1" x14ac:dyDescent="0.25"/>
  </sheetData>
  <mergeCells count="17">
    <mergeCell ref="A1:R1"/>
    <mergeCell ref="A2:R2"/>
    <mergeCell ref="A3:R3"/>
    <mergeCell ref="B5:R5"/>
    <mergeCell ref="D6:J6"/>
    <mergeCell ref="L6:R6"/>
    <mergeCell ref="A8:B8"/>
    <mergeCell ref="A9:B9"/>
    <mergeCell ref="A10:B10"/>
    <mergeCell ref="A11:B11"/>
    <mergeCell ref="A12:B12"/>
    <mergeCell ref="A18:B18"/>
    <mergeCell ref="A13:B13"/>
    <mergeCell ref="A14:B14"/>
    <mergeCell ref="A15:B15"/>
    <mergeCell ref="A16:B16"/>
    <mergeCell ref="A17:B17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activeCell="I28" sqref="I28"/>
    </sheetView>
  </sheetViews>
  <sheetFormatPr defaultRowHeight="13.2" x14ac:dyDescent="0.25"/>
  <cols>
    <col min="1" max="1" width="39" customWidth="1"/>
    <col min="2" max="2" width="1.33203125" customWidth="1"/>
    <col min="3" max="3" width="16.88671875" customWidth="1"/>
    <col min="4" max="4" width="1.33203125" customWidth="1"/>
    <col min="5" max="5" width="20.6640625" customWidth="1"/>
    <col min="6" max="6" width="1.33203125" customWidth="1"/>
    <col min="7" max="7" width="15.5546875" customWidth="1"/>
    <col min="8" max="8" width="1.33203125" customWidth="1"/>
    <col min="9" max="9" width="31.109375" customWidth="1"/>
    <col min="10" max="10" width="1.33203125" customWidth="1"/>
    <col min="11" max="11" width="31.109375" customWidth="1"/>
    <col min="12" max="12" width="0.33203125" customWidth="1"/>
  </cols>
  <sheetData>
    <row r="1" spans="1:11" ht="25.2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ht="25.2" x14ac:dyDescent="0.25">
      <c r="A2" s="69" t="s">
        <v>103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spans="1:11" ht="25.2" x14ac:dyDescent="0.25">
      <c r="A3" s="69" t="s">
        <v>2</v>
      </c>
      <c r="B3" s="69"/>
      <c r="C3" s="69"/>
      <c r="D3" s="69"/>
      <c r="E3" s="69"/>
      <c r="F3" s="69"/>
      <c r="G3" s="69"/>
      <c r="H3" s="69"/>
      <c r="I3" s="69"/>
      <c r="J3" s="69"/>
      <c r="K3" s="69"/>
    </row>
    <row r="5" spans="1:11" ht="23.4" x14ac:dyDescent="0.25">
      <c r="A5" s="71" t="s">
        <v>130</v>
      </c>
      <c r="B5" s="71"/>
      <c r="C5" s="71"/>
      <c r="D5" s="71"/>
      <c r="E5" s="71"/>
      <c r="F5" s="71"/>
      <c r="G5" s="71"/>
      <c r="H5" s="71"/>
      <c r="I5" s="71"/>
      <c r="J5" s="71"/>
      <c r="K5" s="71"/>
    </row>
    <row r="6" spans="1:11" ht="20.399999999999999" x14ac:dyDescent="0.25">
      <c r="I6" s="17" t="s">
        <v>122</v>
      </c>
      <c r="K6" s="17" t="s">
        <v>123</v>
      </c>
    </row>
    <row r="7" spans="1:11" ht="40.799999999999997" x14ac:dyDescent="0.25">
      <c r="A7" s="17" t="s">
        <v>152</v>
      </c>
      <c r="C7" s="54" t="s">
        <v>153</v>
      </c>
      <c r="E7" s="54" t="s">
        <v>154</v>
      </c>
      <c r="G7" s="54" t="s">
        <v>155</v>
      </c>
      <c r="I7" s="53" t="s">
        <v>156</v>
      </c>
      <c r="K7" s="53" t="s">
        <v>156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activeCell="H28" sqref="H28"/>
    </sheetView>
  </sheetViews>
  <sheetFormatPr defaultRowHeight="13.2" x14ac:dyDescent="0.25"/>
  <cols>
    <col min="1" max="1" width="5.109375" customWidth="1"/>
    <col min="2" max="2" width="41.5546875" customWidth="1"/>
    <col min="3" max="3" width="1.33203125" customWidth="1"/>
    <col min="4" max="4" width="19.44140625" customWidth="1"/>
    <col min="5" max="5" width="1.33203125" customWidth="1"/>
    <col min="6" max="6" width="19.44140625" customWidth="1"/>
    <col min="7" max="7" width="0.33203125" customWidth="1"/>
  </cols>
  <sheetData>
    <row r="1" spans="1:6" ht="29.1" customHeight="1" x14ac:dyDescent="0.25">
      <c r="A1" s="69" t="s">
        <v>0</v>
      </c>
      <c r="B1" s="69"/>
      <c r="C1" s="69"/>
      <c r="D1" s="69"/>
      <c r="E1" s="69"/>
      <c r="F1" s="69"/>
    </row>
    <row r="2" spans="1:6" ht="21.75" customHeight="1" x14ac:dyDescent="0.25">
      <c r="A2" s="69" t="s">
        <v>103</v>
      </c>
      <c r="B2" s="69"/>
      <c r="C2" s="69"/>
      <c r="D2" s="69"/>
      <c r="E2" s="69"/>
      <c r="F2" s="69"/>
    </row>
    <row r="3" spans="1:6" ht="21.75" customHeight="1" x14ac:dyDescent="0.25">
      <c r="A3" s="69" t="s">
        <v>2</v>
      </c>
      <c r="B3" s="69"/>
      <c r="C3" s="69"/>
      <c r="D3" s="69"/>
      <c r="E3" s="69"/>
      <c r="F3" s="69"/>
    </row>
    <row r="4" spans="1:6" ht="14.4" customHeight="1" x14ac:dyDescent="0.25"/>
    <row r="5" spans="1:6" ht="29.1" customHeight="1" x14ac:dyDescent="0.25">
      <c r="A5" s="21" t="s">
        <v>142</v>
      </c>
      <c r="B5" s="71" t="s">
        <v>118</v>
      </c>
      <c r="C5" s="71"/>
      <c r="D5" s="71"/>
      <c r="E5" s="71"/>
      <c r="F5" s="71"/>
    </row>
    <row r="6" spans="1:6" ht="14.4" customHeight="1" x14ac:dyDescent="0.25">
      <c r="D6" s="17" t="s">
        <v>122</v>
      </c>
      <c r="F6" s="17" t="s">
        <v>9</v>
      </c>
    </row>
    <row r="7" spans="1:6" ht="14.4" customHeight="1" x14ac:dyDescent="0.25">
      <c r="A7" s="63" t="s">
        <v>118</v>
      </c>
      <c r="B7" s="63"/>
      <c r="D7" s="18" t="s">
        <v>90</v>
      </c>
      <c r="F7" s="18" t="s">
        <v>90</v>
      </c>
    </row>
    <row r="8" spans="1:6" ht="21.75" customHeight="1" x14ac:dyDescent="0.25">
      <c r="A8" s="74" t="s">
        <v>118</v>
      </c>
      <c r="B8" s="74"/>
      <c r="D8" s="4">
        <v>0</v>
      </c>
      <c r="F8" s="4">
        <v>0</v>
      </c>
    </row>
    <row r="9" spans="1:6" ht="21.75" customHeight="1" x14ac:dyDescent="0.25">
      <c r="A9" s="72" t="s">
        <v>143</v>
      </c>
      <c r="B9" s="72"/>
      <c r="D9" s="10">
        <v>0</v>
      </c>
      <c r="F9" s="10">
        <v>54607786</v>
      </c>
    </row>
    <row r="10" spans="1:6" ht="21.75" customHeight="1" x14ac:dyDescent="0.25">
      <c r="A10" s="82" t="s">
        <v>144</v>
      </c>
      <c r="B10" s="82"/>
      <c r="D10" s="11">
        <v>277671752</v>
      </c>
      <c r="F10" s="11">
        <v>310094640</v>
      </c>
    </row>
    <row r="11" spans="1:6" ht="21.75" customHeight="1" x14ac:dyDescent="0.25">
      <c r="A11" s="64" t="s">
        <v>20</v>
      </c>
      <c r="B11" s="64"/>
      <c r="D11" s="7">
        <v>277671752</v>
      </c>
      <c r="F11" s="7">
        <v>364702426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workbookViewId="0">
      <selection activeCell="G14" sqref="G14"/>
    </sheetView>
  </sheetViews>
  <sheetFormatPr defaultRowHeight="13.2" x14ac:dyDescent="0.25"/>
  <cols>
    <col min="1" max="1" width="19.44140625" customWidth="1"/>
    <col min="2" max="2" width="1.33203125" customWidth="1"/>
    <col min="3" max="3" width="19.44140625" customWidth="1"/>
    <col min="4" max="4" width="1.33203125" customWidth="1"/>
    <col min="5" max="5" width="10.44140625" customWidth="1"/>
    <col min="6" max="6" width="1.33203125" customWidth="1"/>
    <col min="7" max="7" width="10.44140625" customWidth="1"/>
    <col min="8" max="8" width="1.33203125" customWidth="1"/>
    <col min="9" max="9" width="10.44140625" customWidth="1"/>
    <col min="10" max="10" width="1.33203125" customWidth="1"/>
    <col min="11" max="11" width="10.44140625" customWidth="1"/>
    <col min="12" max="12" width="1.33203125" customWidth="1"/>
    <col min="13" max="13" width="15.5546875" customWidth="1"/>
    <col min="14" max="14" width="1.33203125" customWidth="1"/>
    <col min="15" max="15" width="15.5546875" customWidth="1"/>
    <col min="16" max="16" width="1.33203125" customWidth="1"/>
    <col min="17" max="17" width="10.44140625" customWidth="1"/>
    <col min="18" max="18" width="1.33203125" customWidth="1"/>
    <col min="19" max="19" width="10.44140625" customWidth="1"/>
    <col min="20" max="20" width="1.33203125" customWidth="1"/>
    <col min="21" max="21" width="15.5546875" customWidth="1"/>
    <col min="22" max="22" width="1.33203125" customWidth="1"/>
    <col min="23" max="23" width="15.5546875" customWidth="1"/>
    <col min="24" max="24" width="1.33203125" customWidth="1"/>
    <col min="25" max="25" width="15.5546875" customWidth="1"/>
    <col min="26" max="26" width="0.33203125" customWidth="1"/>
  </cols>
  <sheetData>
    <row r="1" spans="1:25" ht="25.2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</row>
    <row r="2" spans="1:25" ht="25.2" x14ac:dyDescent="0.25">
      <c r="A2" s="69" t="s">
        <v>103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</row>
    <row r="3" spans="1:25" ht="25.2" x14ac:dyDescent="0.25">
      <c r="A3" s="69" t="s">
        <v>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</row>
    <row r="5" spans="1:25" ht="23.4" x14ac:dyDescent="0.25">
      <c r="A5" s="71" t="s">
        <v>167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</row>
    <row r="7" spans="1:25" ht="20.399999999999999" x14ac:dyDescent="0.25">
      <c r="E7" s="63" t="s">
        <v>122</v>
      </c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Y7" s="17" t="s">
        <v>123</v>
      </c>
    </row>
    <row r="8" spans="1:25" ht="40.799999999999997" x14ac:dyDescent="0.25">
      <c r="A8" s="17" t="s">
        <v>168</v>
      </c>
      <c r="C8" s="17" t="s">
        <v>169</v>
      </c>
      <c r="E8" s="53" t="s">
        <v>25</v>
      </c>
      <c r="F8" s="2"/>
      <c r="G8" s="53" t="s">
        <v>13</v>
      </c>
      <c r="H8" s="2"/>
      <c r="I8" s="53" t="s">
        <v>24</v>
      </c>
      <c r="J8" s="2"/>
      <c r="K8" s="53" t="s">
        <v>170</v>
      </c>
      <c r="L8" s="2"/>
      <c r="M8" s="53" t="s">
        <v>171</v>
      </c>
      <c r="N8" s="2"/>
      <c r="O8" s="53" t="s">
        <v>172</v>
      </c>
      <c r="P8" s="2"/>
      <c r="Q8" s="53" t="s">
        <v>173</v>
      </c>
      <c r="R8" s="2"/>
      <c r="S8" s="53" t="s">
        <v>174</v>
      </c>
      <c r="T8" s="2"/>
      <c r="U8" s="53" t="s">
        <v>175</v>
      </c>
      <c r="V8" s="2"/>
      <c r="W8" s="53" t="s">
        <v>176</v>
      </c>
      <c r="Y8" s="53" t="s">
        <v>176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10"/>
  <sheetViews>
    <sheetView rightToLeft="1" workbookViewId="0">
      <selection activeCell="AB9" sqref="AB9"/>
    </sheetView>
  </sheetViews>
  <sheetFormatPr defaultRowHeight="13.2" x14ac:dyDescent="0.25"/>
  <cols>
    <col min="1" max="1" width="3.5546875" bestFit="1" customWidth="1"/>
    <col min="2" max="2" width="2.5546875" customWidth="1"/>
    <col min="3" max="3" width="23.44140625" customWidth="1"/>
    <col min="4" max="4" width="1.33203125" customWidth="1"/>
    <col min="5" max="5" width="1.33203125" hidden="1" customWidth="1"/>
    <col min="6" max="6" width="8.33203125" bestFit="1" customWidth="1"/>
    <col min="7" max="7" width="1.33203125" customWidth="1"/>
    <col min="8" max="8" width="13.5546875" bestFit="1" customWidth="1"/>
    <col min="9" max="9" width="1.33203125" customWidth="1"/>
    <col min="10" max="10" width="13.6640625" bestFit="1" customWidth="1"/>
    <col min="11" max="11" width="1.33203125" customWidth="1"/>
    <col min="12" max="12" width="5.44140625" customWidth="1"/>
    <col min="13" max="13" width="1.33203125" customWidth="1"/>
    <col min="14" max="14" width="12.88671875" bestFit="1" customWidth="1"/>
    <col min="15" max="15" width="1.33203125" customWidth="1"/>
    <col min="16" max="16" width="9.109375" bestFit="1" customWidth="1"/>
    <col min="17" max="17" width="1.33203125" customWidth="1"/>
    <col min="18" max="18" width="13.6640625" bestFit="1" customWidth="1"/>
    <col min="19" max="19" width="1.33203125" customWidth="1"/>
    <col min="20" max="20" width="5.44140625" bestFit="1" customWidth="1"/>
    <col min="21" max="21" width="1.33203125" customWidth="1"/>
    <col min="22" max="22" width="16.109375" bestFit="1" customWidth="1"/>
    <col min="23" max="23" width="1.33203125" customWidth="1"/>
    <col min="24" max="24" width="12.88671875" bestFit="1" customWidth="1"/>
    <col min="25" max="25" width="1.33203125" customWidth="1"/>
    <col min="26" max="26" width="16" bestFit="1" customWidth="1"/>
    <col min="27" max="27" width="1.33203125" customWidth="1"/>
    <col min="28" max="28" width="18.33203125" bestFit="1" customWidth="1"/>
    <col min="29" max="29" width="0.33203125" customWidth="1"/>
  </cols>
  <sheetData>
    <row r="1" spans="1:28" ht="25.2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</row>
    <row r="2" spans="1:28" ht="25.2" x14ac:dyDescent="0.25">
      <c r="A2" s="69" t="s">
        <v>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</row>
    <row r="3" spans="1:28" ht="25.2" x14ac:dyDescent="0.25">
      <c r="A3" s="69" t="s">
        <v>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</row>
    <row r="4" spans="1:28" ht="21.6" x14ac:dyDescent="0.25">
      <c r="A4" s="16" t="s">
        <v>3</v>
      </c>
      <c r="B4" s="68" t="s">
        <v>4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</row>
    <row r="5" spans="1:28" ht="21.6" x14ac:dyDescent="0.25">
      <c r="A5" s="68" t="s">
        <v>5</v>
      </c>
      <c r="B5" s="68"/>
      <c r="C5" s="68" t="s">
        <v>6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</row>
    <row r="6" spans="1:28" ht="20.399999999999999" x14ac:dyDescent="0.25">
      <c r="F6" s="63" t="s">
        <v>7</v>
      </c>
      <c r="G6" s="63"/>
      <c r="H6" s="63"/>
      <c r="I6" s="63"/>
      <c r="J6" s="63"/>
      <c r="L6" s="63" t="s">
        <v>8</v>
      </c>
      <c r="M6" s="63"/>
      <c r="N6" s="63"/>
      <c r="O6" s="63"/>
      <c r="P6" s="63"/>
      <c r="Q6" s="63"/>
      <c r="R6" s="63"/>
      <c r="T6" s="63" t="s">
        <v>9</v>
      </c>
      <c r="U6" s="63"/>
      <c r="V6" s="63"/>
      <c r="W6" s="63"/>
      <c r="X6" s="63"/>
      <c r="Y6" s="63"/>
      <c r="Z6" s="63"/>
      <c r="AA6" s="63"/>
      <c r="AB6" s="63"/>
    </row>
    <row r="7" spans="1:28" ht="20.399999999999999" x14ac:dyDescent="0.25">
      <c r="F7" s="2"/>
      <c r="G7" s="2"/>
      <c r="H7" s="2"/>
      <c r="I7" s="2"/>
      <c r="J7" s="2"/>
      <c r="L7" s="67" t="s">
        <v>10</v>
      </c>
      <c r="M7" s="67"/>
      <c r="N7" s="67"/>
      <c r="O7" s="2"/>
      <c r="P7" s="67" t="s">
        <v>11</v>
      </c>
      <c r="Q7" s="67"/>
      <c r="R7" s="67"/>
      <c r="T7" s="2"/>
      <c r="U7" s="2"/>
      <c r="V7" s="2"/>
      <c r="W7" s="2"/>
      <c r="X7" s="2"/>
      <c r="Y7" s="2"/>
      <c r="Z7" s="2"/>
      <c r="AA7" s="2"/>
      <c r="AB7" s="2"/>
    </row>
    <row r="8" spans="1:28" ht="20.399999999999999" x14ac:dyDescent="0.25">
      <c r="A8" s="63" t="s">
        <v>12</v>
      </c>
      <c r="B8" s="63"/>
      <c r="C8" s="63"/>
      <c r="E8" s="63" t="s">
        <v>13</v>
      </c>
      <c r="F8" s="63"/>
      <c r="H8" s="63" t="s">
        <v>14</v>
      </c>
      <c r="I8" s="63"/>
      <c r="J8" s="63" t="s">
        <v>15</v>
      </c>
      <c r="K8" s="63"/>
      <c r="L8" s="18" t="s">
        <v>13</v>
      </c>
      <c r="M8" s="2"/>
      <c r="N8" s="18" t="s">
        <v>14</v>
      </c>
      <c r="P8" s="18" t="s">
        <v>13</v>
      </c>
      <c r="Q8" s="2"/>
      <c r="R8" s="18" t="s">
        <v>16</v>
      </c>
      <c r="T8" s="18" t="s">
        <v>13</v>
      </c>
      <c r="V8" s="18" t="s">
        <v>17</v>
      </c>
      <c r="X8" s="17" t="s">
        <v>14</v>
      </c>
      <c r="Z8" s="17" t="s">
        <v>15</v>
      </c>
      <c r="AB8" s="17" t="s">
        <v>18</v>
      </c>
    </row>
    <row r="9" spans="1:28" ht="18.600000000000001" x14ac:dyDescent="0.25">
      <c r="A9" s="65" t="s">
        <v>19</v>
      </c>
      <c r="B9" s="65"/>
      <c r="C9" s="65"/>
      <c r="D9" s="3"/>
      <c r="E9" s="66">
        <v>750000</v>
      </c>
      <c r="F9" s="66"/>
      <c r="H9" s="5">
        <v>2410436690</v>
      </c>
      <c r="J9" s="5">
        <v>2299237650</v>
      </c>
      <c r="L9" s="5">
        <v>0</v>
      </c>
      <c r="N9" s="5">
        <v>0</v>
      </c>
      <c r="P9" s="5">
        <v>-750000</v>
      </c>
      <c r="R9" s="5">
        <v>2174677520</v>
      </c>
      <c r="T9" s="5">
        <v>0</v>
      </c>
      <c r="V9" s="5">
        <v>0</v>
      </c>
      <c r="X9" s="5">
        <v>0</v>
      </c>
      <c r="Z9" s="5">
        <v>0</v>
      </c>
      <c r="AB9" s="19">
        <v>0</v>
      </c>
    </row>
    <row r="10" spans="1:28" ht="20.399999999999999" x14ac:dyDescent="0.25">
      <c r="A10" s="64" t="s">
        <v>20</v>
      </c>
      <c r="B10" s="64"/>
      <c r="C10" s="64"/>
      <c r="D10" s="6"/>
      <c r="F10" s="7">
        <v>750000</v>
      </c>
      <c r="H10" s="7">
        <v>2410436690</v>
      </c>
      <c r="J10" s="7">
        <v>2299237650</v>
      </c>
      <c r="L10" s="7">
        <v>0</v>
      </c>
      <c r="N10" s="7">
        <v>0</v>
      </c>
      <c r="P10" s="7">
        <v>-750000</v>
      </c>
      <c r="R10" s="7">
        <v>2174677520</v>
      </c>
      <c r="T10" s="7">
        <v>0</v>
      </c>
      <c r="V10" s="20"/>
      <c r="X10" s="7">
        <v>0</v>
      </c>
      <c r="Z10" s="7">
        <v>0</v>
      </c>
      <c r="AB10" s="19">
        <v>0</v>
      </c>
    </row>
  </sheetData>
  <mergeCells count="18">
    <mergeCell ref="A5:B5"/>
    <mergeCell ref="A1:AA1"/>
    <mergeCell ref="A2:AA2"/>
    <mergeCell ref="A3:AA3"/>
    <mergeCell ref="B4:AA4"/>
    <mergeCell ref="C5:AA5"/>
    <mergeCell ref="F6:J6"/>
    <mergeCell ref="L6:R6"/>
    <mergeCell ref="T6:AB6"/>
    <mergeCell ref="L7:N7"/>
    <mergeCell ref="P7:R7"/>
    <mergeCell ref="H8:I8"/>
    <mergeCell ref="J8:K8"/>
    <mergeCell ref="A10:C10"/>
    <mergeCell ref="A8:C8"/>
    <mergeCell ref="E8:F8"/>
    <mergeCell ref="A9:C9"/>
    <mergeCell ref="E9:F9"/>
  </mergeCells>
  <pageMargins left="0.39" right="0.39" top="0.39" bottom="0.39" header="0" footer="0"/>
  <pageSetup paperSize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17"/>
  <sheetViews>
    <sheetView rightToLeft="1" workbookViewId="0">
      <selection activeCell="A11" sqref="A11:B11"/>
    </sheetView>
  </sheetViews>
  <sheetFormatPr defaultRowHeight="13.2" x14ac:dyDescent="0.25"/>
  <cols>
    <col min="1" max="1" width="6.44140625" bestFit="1" customWidth="1"/>
    <col min="2" max="2" width="28.5546875" customWidth="1"/>
    <col min="3" max="3" width="1.33203125" customWidth="1"/>
    <col min="4" max="4" width="18.5546875" bestFit="1" customWidth="1"/>
    <col min="5" max="5" width="1.33203125" customWidth="1"/>
    <col min="6" max="6" width="27.88671875" bestFit="1" customWidth="1"/>
    <col min="7" max="7" width="1.33203125" customWidth="1"/>
    <col min="8" max="8" width="11" bestFit="1" customWidth="1"/>
    <col min="9" max="9" width="1.33203125" customWidth="1"/>
    <col min="10" max="10" width="11" bestFit="1" customWidth="1"/>
    <col min="11" max="11" width="1.33203125" customWidth="1"/>
    <col min="12" max="12" width="12.88671875" bestFit="1" customWidth="1"/>
    <col min="13" max="13" width="1.33203125" customWidth="1"/>
    <col min="14" max="14" width="11.88671875" bestFit="1" customWidth="1"/>
    <col min="15" max="15" width="1.33203125" customWidth="1"/>
    <col min="16" max="16" width="10.33203125" bestFit="1" customWidth="1"/>
    <col min="17" max="17" width="1.33203125" customWidth="1"/>
    <col min="18" max="18" width="18.109375" bestFit="1" customWidth="1"/>
    <col min="19" max="19" width="1.33203125" customWidth="1"/>
    <col min="20" max="20" width="18.5546875" bestFit="1" customWidth="1"/>
    <col min="21" max="21" width="1.33203125" customWidth="1"/>
    <col min="22" max="22" width="9" bestFit="1" customWidth="1"/>
    <col min="23" max="23" width="1.33203125" customWidth="1"/>
    <col min="24" max="24" width="16.88671875" bestFit="1" customWidth="1"/>
    <col min="25" max="25" width="1.33203125" customWidth="1"/>
    <col min="26" max="26" width="10.33203125" bestFit="1" customWidth="1"/>
    <col min="27" max="27" width="1.33203125" customWidth="1"/>
    <col min="28" max="28" width="18.5546875" bestFit="1" customWidth="1"/>
    <col min="29" max="29" width="1.33203125" customWidth="1"/>
    <col min="30" max="30" width="9" bestFit="1" customWidth="1"/>
    <col min="31" max="31" width="1.33203125" customWidth="1"/>
    <col min="32" max="32" width="16.109375" bestFit="1" customWidth="1"/>
    <col min="33" max="33" width="1.33203125" customWidth="1"/>
    <col min="34" max="34" width="16.88671875" bestFit="1" customWidth="1"/>
    <col min="35" max="35" width="1.33203125" customWidth="1"/>
    <col min="36" max="36" width="16.6640625" bestFit="1" customWidth="1"/>
    <col min="37" max="37" width="1.33203125" customWidth="1"/>
    <col min="38" max="38" width="18.33203125" bestFit="1" customWidth="1"/>
    <col min="39" max="39" width="0.33203125" customWidth="1"/>
  </cols>
  <sheetData>
    <row r="1" spans="1:38" ht="29.1" customHeight="1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</row>
    <row r="2" spans="1:38" ht="21.75" customHeight="1" x14ac:dyDescent="0.25">
      <c r="A2" s="69" t="s">
        <v>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</row>
    <row r="3" spans="1:38" ht="21.75" customHeight="1" x14ac:dyDescent="0.25">
      <c r="A3" s="69" t="s">
        <v>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</row>
    <row r="4" spans="1:38" ht="14.4" customHeight="1" x14ac:dyDescent="0.25"/>
    <row r="5" spans="1:38" s="22" customFormat="1" ht="23.4" x14ac:dyDescent="0.25">
      <c r="A5" s="21" t="s">
        <v>49</v>
      </c>
      <c r="B5" s="71" t="s">
        <v>50</v>
      </c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</row>
    <row r="6" spans="1:38" ht="20.399999999999999" x14ac:dyDescent="0.25">
      <c r="A6" s="63" t="s">
        <v>51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 t="s">
        <v>7</v>
      </c>
      <c r="Q6" s="63"/>
      <c r="R6" s="63"/>
      <c r="S6" s="63"/>
      <c r="T6" s="63"/>
      <c r="V6" s="63" t="s">
        <v>8</v>
      </c>
      <c r="W6" s="63"/>
      <c r="X6" s="63"/>
      <c r="Y6" s="63"/>
      <c r="Z6" s="63"/>
      <c r="AA6" s="63"/>
      <c r="AB6" s="63"/>
      <c r="AD6" s="63" t="s">
        <v>9</v>
      </c>
      <c r="AE6" s="63"/>
      <c r="AF6" s="63"/>
      <c r="AG6" s="63"/>
      <c r="AH6" s="63"/>
      <c r="AI6" s="63"/>
      <c r="AJ6" s="63"/>
      <c r="AK6" s="63"/>
      <c r="AL6" s="63"/>
    </row>
    <row r="7" spans="1:38" ht="20.399999999999999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V7" s="67" t="s">
        <v>10</v>
      </c>
      <c r="W7" s="67"/>
      <c r="X7" s="67"/>
      <c r="Y7" s="2"/>
      <c r="Z7" s="67" t="s">
        <v>11</v>
      </c>
      <c r="AA7" s="67"/>
      <c r="AB7" s="67"/>
      <c r="AD7" s="2"/>
      <c r="AE7" s="2"/>
      <c r="AF7" s="2"/>
      <c r="AG7" s="2"/>
      <c r="AH7" s="2"/>
      <c r="AI7" s="2"/>
      <c r="AJ7" s="2"/>
      <c r="AK7" s="2"/>
      <c r="AL7" s="2"/>
    </row>
    <row r="8" spans="1:38" ht="20.399999999999999" x14ac:dyDescent="0.25">
      <c r="A8" s="63" t="s">
        <v>52</v>
      </c>
      <c r="B8" s="63"/>
      <c r="D8" s="18" t="s">
        <v>53</v>
      </c>
      <c r="F8" s="18" t="s">
        <v>54</v>
      </c>
      <c r="H8" s="67" t="s">
        <v>55</v>
      </c>
      <c r="I8" s="67"/>
      <c r="J8" s="67" t="s">
        <v>56</v>
      </c>
      <c r="L8" s="18" t="s">
        <v>57</v>
      </c>
      <c r="N8" s="18" t="s">
        <v>26</v>
      </c>
      <c r="P8" s="18" t="s">
        <v>13</v>
      </c>
      <c r="R8" s="18" t="s">
        <v>14</v>
      </c>
      <c r="T8" s="18" t="s">
        <v>15</v>
      </c>
      <c r="V8" s="18" t="s">
        <v>13</v>
      </c>
      <c r="W8" s="2"/>
      <c r="X8" s="18" t="s">
        <v>14</v>
      </c>
      <c r="Z8" s="18" t="s">
        <v>13</v>
      </c>
      <c r="AA8" s="2"/>
      <c r="AB8" s="18" t="s">
        <v>16</v>
      </c>
      <c r="AD8" s="18" t="s">
        <v>13</v>
      </c>
      <c r="AF8" s="18" t="s">
        <v>17</v>
      </c>
      <c r="AH8" s="18" t="s">
        <v>14</v>
      </c>
      <c r="AJ8" s="18" t="s">
        <v>15</v>
      </c>
      <c r="AL8" s="18" t="s">
        <v>18</v>
      </c>
    </row>
    <row r="9" spans="1:38" ht="18.600000000000001" x14ac:dyDescent="0.25">
      <c r="A9" s="72" t="s">
        <v>58</v>
      </c>
      <c r="B9" s="72"/>
      <c r="D9" s="9" t="s">
        <v>59</v>
      </c>
      <c r="F9" s="9" t="s">
        <v>59</v>
      </c>
      <c r="H9" s="9" t="s">
        <v>60</v>
      </c>
      <c r="J9" s="9" t="s">
        <v>61</v>
      </c>
      <c r="L9" s="99">
        <v>0</v>
      </c>
      <c r="M9" s="99">
        <v>0</v>
      </c>
      <c r="N9" s="99">
        <v>0</v>
      </c>
      <c r="P9" s="27">
        <v>247400</v>
      </c>
      <c r="Q9" s="28"/>
      <c r="R9" s="27">
        <v>175884603285</v>
      </c>
      <c r="S9" s="28"/>
      <c r="T9" s="27">
        <v>175500958684</v>
      </c>
      <c r="U9" s="28"/>
      <c r="V9" s="27">
        <v>190350</v>
      </c>
      <c r="W9" s="28"/>
      <c r="X9" s="27">
        <v>137806076633</v>
      </c>
      <c r="Y9" s="28"/>
      <c r="Z9" s="27">
        <v>333505</v>
      </c>
      <c r="AA9" s="28"/>
      <c r="AB9" s="27">
        <v>240680387048</v>
      </c>
      <c r="AC9" s="28"/>
      <c r="AD9" s="27">
        <v>104245</v>
      </c>
      <c r="AE9" s="28"/>
      <c r="AF9" s="27">
        <v>728000</v>
      </c>
      <c r="AG9" s="28"/>
      <c r="AH9" s="27">
        <v>74774468010</v>
      </c>
      <c r="AI9" s="28"/>
      <c r="AJ9" s="27">
        <v>75876604872</v>
      </c>
      <c r="AL9" s="33">
        <v>6.5700000000000008E-2</v>
      </c>
    </row>
    <row r="10" spans="1:38" ht="18.600000000000001" x14ac:dyDescent="0.25">
      <c r="A10" s="72" t="s">
        <v>62</v>
      </c>
      <c r="B10" s="72"/>
      <c r="D10" s="9" t="s">
        <v>59</v>
      </c>
      <c r="F10" s="9" t="s">
        <v>59</v>
      </c>
      <c r="H10" s="9" t="s">
        <v>63</v>
      </c>
      <c r="J10" s="9" t="s">
        <v>64</v>
      </c>
      <c r="L10" s="99">
        <v>0</v>
      </c>
      <c r="M10" s="99">
        <v>0</v>
      </c>
      <c r="N10" s="99">
        <v>0</v>
      </c>
      <c r="P10" s="27">
        <v>407188</v>
      </c>
      <c r="Q10" s="28"/>
      <c r="R10" s="27">
        <v>218910484998</v>
      </c>
      <c r="S10" s="28"/>
      <c r="T10" s="27">
        <v>219426409993</v>
      </c>
      <c r="U10" s="28"/>
      <c r="V10" s="27">
        <v>38554</v>
      </c>
      <c r="W10" s="28"/>
      <c r="X10" s="27">
        <v>21034611828</v>
      </c>
      <c r="Y10" s="28"/>
      <c r="Z10" s="27">
        <v>271187</v>
      </c>
      <c r="AA10" s="28"/>
      <c r="AB10" s="27">
        <v>149281470722</v>
      </c>
      <c r="AC10" s="28"/>
      <c r="AD10" s="27">
        <v>174555</v>
      </c>
      <c r="AE10" s="28"/>
      <c r="AF10" s="27">
        <v>552030</v>
      </c>
      <c r="AG10" s="28"/>
      <c r="AH10" s="27">
        <v>93963809506</v>
      </c>
      <c r="AI10" s="28"/>
      <c r="AJ10" s="27">
        <v>96342131473</v>
      </c>
      <c r="AL10" s="33">
        <v>8.3499999999999991E-2</v>
      </c>
    </row>
    <row r="11" spans="1:38" ht="18.600000000000001" x14ac:dyDescent="0.25">
      <c r="A11" s="72" t="s">
        <v>65</v>
      </c>
      <c r="B11" s="72"/>
      <c r="D11" s="9" t="s">
        <v>59</v>
      </c>
      <c r="F11" s="9" t="s">
        <v>59</v>
      </c>
      <c r="H11" s="9" t="s">
        <v>66</v>
      </c>
      <c r="J11" s="9" t="s">
        <v>67</v>
      </c>
      <c r="L11" s="99">
        <v>0</v>
      </c>
      <c r="M11" s="99">
        <v>0</v>
      </c>
      <c r="N11" s="99">
        <v>0</v>
      </c>
      <c r="P11" s="27">
        <v>179000</v>
      </c>
      <c r="Q11" s="28"/>
      <c r="R11" s="27">
        <v>152508797190</v>
      </c>
      <c r="S11" s="28"/>
      <c r="T11" s="27">
        <v>152748809259</v>
      </c>
      <c r="U11" s="28"/>
      <c r="V11" s="27">
        <v>0</v>
      </c>
      <c r="W11" s="28"/>
      <c r="X11" s="27">
        <v>0</v>
      </c>
      <c r="Y11" s="28"/>
      <c r="Z11" s="27">
        <v>179000</v>
      </c>
      <c r="AA11" s="28"/>
      <c r="AB11" s="27">
        <v>154820313675</v>
      </c>
      <c r="AC11" s="28"/>
      <c r="AD11" s="27">
        <v>0</v>
      </c>
      <c r="AE11" s="28"/>
      <c r="AF11" s="27">
        <v>0</v>
      </c>
      <c r="AG11" s="28"/>
      <c r="AH11" s="27">
        <v>0</v>
      </c>
      <c r="AI11" s="28"/>
      <c r="AJ11" s="27">
        <v>0</v>
      </c>
      <c r="AL11" s="101">
        <v>0</v>
      </c>
    </row>
    <row r="12" spans="1:38" ht="18.600000000000001" x14ac:dyDescent="0.25">
      <c r="A12" s="72" t="s">
        <v>68</v>
      </c>
      <c r="B12" s="72"/>
      <c r="D12" s="9" t="s">
        <v>59</v>
      </c>
      <c r="F12" s="9" t="s">
        <v>59</v>
      </c>
      <c r="H12" s="9" t="s">
        <v>69</v>
      </c>
      <c r="J12" s="9" t="s">
        <v>70</v>
      </c>
      <c r="L12" s="99">
        <v>0</v>
      </c>
      <c r="M12" s="99">
        <v>0</v>
      </c>
      <c r="N12" s="99">
        <v>0</v>
      </c>
      <c r="P12" s="27">
        <v>232879</v>
      </c>
      <c r="Q12" s="28"/>
      <c r="R12" s="27">
        <v>179620957816</v>
      </c>
      <c r="S12" s="28"/>
      <c r="T12" s="27">
        <v>182616223299</v>
      </c>
      <c r="U12" s="28"/>
      <c r="V12" s="27">
        <v>7121</v>
      </c>
      <c r="W12" s="28"/>
      <c r="X12" s="27">
        <v>5587835606</v>
      </c>
      <c r="Y12" s="28"/>
      <c r="Z12" s="27">
        <v>240000</v>
      </c>
      <c r="AA12" s="28"/>
      <c r="AB12" s="27">
        <v>190548612652</v>
      </c>
      <c r="AC12" s="28"/>
      <c r="AD12" s="27">
        <v>0</v>
      </c>
      <c r="AE12" s="28"/>
      <c r="AF12" s="27">
        <v>0</v>
      </c>
      <c r="AG12" s="28"/>
      <c r="AH12" s="27">
        <v>0</v>
      </c>
      <c r="AI12" s="28"/>
      <c r="AJ12" s="27">
        <v>0</v>
      </c>
      <c r="AL12" s="101">
        <v>0</v>
      </c>
    </row>
    <row r="13" spans="1:38" ht="18.600000000000001" x14ac:dyDescent="0.25">
      <c r="A13" s="72" t="s">
        <v>71</v>
      </c>
      <c r="B13" s="72"/>
      <c r="D13" s="9" t="s">
        <v>59</v>
      </c>
      <c r="F13" s="9" t="s">
        <v>59</v>
      </c>
      <c r="H13" s="9" t="s">
        <v>69</v>
      </c>
      <c r="J13" s="9" t="s">
        <v>72</v>
      </c>
      <c r="L13" s="99">
        <v>0</v>
      </c>
      <c r="M13" s="99">
        <v>0</v>
      </c>
      <c r="N13" s="99">
        <v>0</v>
      </c>
      <c r="P13" s="27">
        <v>63000</v>
      </c>
      <c r="Q13" s="28"/>
      <c r="R13" s="27">
        <v>40028264523</v>
      </c>
      <c r="S13" s="28"/>
      <c r="T13" s="27">
        <v>42485798053</v>
      </c>
      <c r="U13" s="28"/>
      <c r="V13" s="27">
        <v>0</v>
      </c>
      <c r="W13" s="28"/>
      <c r="X13" s="27">
        <v>0</v>
      </c>
      <c r="Y13" s="28"/>
      <c r="Z13" s="27">
        <v>63000</v>
      </c>
      <c r="AA13" s="28"/>
      <c r="AB13" s="27">
        <v>43023200641</v>
      </c>
      <c r="AC13" s="28"/>
      <c r="AD13" s="27">
        <v>0</v>
      </c>
      <c r="AE13" s="28"/>
      <c r="AF13" s="27">
        <v>0</v>
      </c>
      <c r="AG13" s="28"/>
      <c r="AH13" s="27">
        <v>0</v>
      </c>
      <c r="AI13" s="28"/>
      <c r="AJ13" s="27">
        <v>0</v>
      </c>
      <c r="AL13" s="101">
        <v>0</v>
      </c>
    </row>
    <row r="14" spans="1:38" ht="18.600000000000001" x14ac:dyDescent="0.25">
      <c r="A14" s="72" t="s">
        <v>73</v>
      </c>
      <c r="B14" s="72"/>
      <c r="D14" s="9" t="s">
        <v>59</v>
      </c>
      <c r="F14" s="9" t="s">
        <v>59</v>
      </c>
      <c r="H14" s="9" t="s">
        <v>74</v>
      </c>
      <c r="J14" s="9" t="s">
        <v>75</v>
      </c>
      <c r="L14" s="99">
        <v>0.26</v>
      </c>
      <c r="M14" s="99">
        <v>0</v>
      </c>
      <c r="N14" s="99">
        <v>0.26</v>
      </c>
      <c r="P14" s="27">
        <v>545000</v>
      </c>
      <c r="Q14" s="28"/>
      <c r="R14" s="27">
        <v>501653336116</v>
      </c>
      <c r="S14" s="28"/>
      <c r="T14" s="27">
        <v>501472591615</v>
      </c>
      <c r="U14" s="28"/>
      <c r="V14" s="27">
        <v>0</v>
      </c>
      <c r="W14" s="28"/>
      <c r="X14" s="27">
        <v>0</v>
      </c>
      <c r="Y14" s="28"/>
      <c r="Z14" s="27">
        <v>545000</v>
      </c>
      <c r="AA14" s="28"/>
      <c r="AB14" s="27">
        <v>501925000000</v>
      </c>
      <c r="AC14" s="28"/>
      <c r="AD14" s="27">
        <v>0</v>
      </c>
      <c r="AE14" s="28"/>
      <c r="AF14" s="27">
        <v>0</v>
      </c>
      <c r="AG14" s="28"/>
      <c r="AH14" s="27">
        <v>0</v>
      </c>
      <c r="AI14" s="28"/>
      <c r="AJ14" s="27">
        <v>0</v>
      </c>
      <c r="AL14" s="101">
        <v>0</v>
      </c>
    </row>
    <row r="15" spans="1:38" ht="18.600000000000001" x14ac:dyDescent="0.25">
      <c r="A15" s="72" t="s">
        <v>76</v>
      </c>
      <c r="B15" s="72"/>
      <c r="D15" s="9" t="s">
        <v>59</v>
      </c>
      <c r="F15" s="9" t="s">
        <v>59</v>
      </c>
      <c r="H15" s="9" t="s">
        <v>77</v>
      </c>
      <c r="J15" s="9" t="s">
        <v>78</v>
      </c>
      <c r="L15" s="99">
        <v>0.23</v>
      </c>
      <c r="M15" s="99">
        <v>0</v>
      </c>
      <c r="N15" s="99">
        <v>0.23</v>
      </c>
      <c r="P15" s="27">
        <v>0</v>
      </c>
      <c r="Q15" s="28"/>
      <c r="R15" s="27">
        <v>0</v>
      </c>
      <c r="S15" s="28"/>
      <c r="T15" s="27">
        <v>0</v>
      </c>
      <c r="U15" s="28"/>
      <c r="V15" s="27">
        <v>65000</v>
      </c>
      <c r="W15" s="28"/>
      <c r="X15" s="27">
        <v>52978800663</v>
      </c>
      <c r="Y15" s="28"/>
      <c r="Z15" s="27">
        <v>0</v>
      </c>
      <c r="AA15" s="28"/>
      <c r="AB15" s="27">
        <v>0</v>
      </c>
      <c r="AC15" s="28"/>
      <c r="AD15" s="27">
        <v>65000</v>
      </c>
      <c r="AE15" s="28"/>
      <c r="AF15" s="27">
        <v>823000</v>
      </c>
      <c r="AG15" s="28"/>
      <c r="AH15" s="27">
        <v>52978800663</v>
      </c>
      <c r="AI15" s="28"/>
      <c r="AJ15" s="27">
        <v>53485304031</v>
      </c>
      <c r="AL15" s="33">
        <v>4.6300000000000001E-2</v>
      </c>
    </row>
    <row r="16" spans="1:38" ht="21" thickBot="1" x14ac:dyDescent="0.3">
      <c r="A16" s="64" t="s">
        <v>20</v>
      </c>
      <c r="B16" s="64"/>
      <c r="D16" s="95"/>
      <c r="E16" s="92"/>
      <c r="F16" s="95"/>
      <c r="G16" s="92"/>
      <c r="H16" s="95"/>
      <c r="I16" s="92"/>
      <c r="J16" s="95"/>
      <c r="K16" s="92"/>
      <c r="L16" s="95"/>
      <c r="M16" s="92"/>
      <c r="N16" s="95"/>
      <c r="P16" s="34">
        <v>1674467</v>
      </c>
      <c r="Q16" s="28"/>
      <c r="R16" s="34">
        <v>1268606443928</v>
      </c>
      <c r="S16" s="28"/>
      <c r="T16" s="34">
        <v>1274250790903</v>
      </c>
      <c r="U16" s="28"/>
      <c r="V16" s="34">
        <v>301025</v>
      </c>
      <c r="W16" s="28"/>
      <c r="X16" s="34">
        <v>217407324730</v>
      </c>
      <c r="Y16" s="28"/>
      <c r="Z16" s="34">
        <v>1631692</v>
      </c>
      <c r="AA16" s="28"/>
      <c r="AB16" s="34">
        <v>1280278984738</v>
      </c>
      <c r="AC16" s="28"/>
      <c r="AD16" s="34">
        <v>343800</v>
      </c>
      <c r="AE16" s="28"/>
      <c r="AF16" s="102"/>
      <c r="AG16" s="28"/>
      <c r="AH16" s="34">
        <v>221717078179</v>
      </c>
      <c r="AI16" s="28"/>
      <c r="AJ16" s="34">
        <v>225704040376</v>
      </c>
      <c r="AL16" s="100">
        <v>0.19550000000000001</v>
      </c>
    </row>
    <row r="17" ht="13.8" thickTop="1" x14ac:dyDescent="0.25"/>
  </sheetData>
  <mergeCells count="20">
    <mergeCell ref="A1:AL1"/>
    <mergeCell ref="A2:AL2"/>
    <mergeCell ref="A3:AL3"/>
    <mergeCell ref="B5:AL5"/>
    <mergeCell ref="A6:O6"/>
    <mergeCell ref="P6:T6"/>
    <mergeCell ref="V6:AB6"/>
    <mergeCell ref="AD6:AL6"/>
    <mergeCell ref="V7:X7"/>
    <mergeCell ref="Z7:AB7"/>
    <mergeCell ref="A8:B8"/>
    <mergeCell ref="A9:B9"/>
    <mergeCell ref="A10:B10"/>
    <mergeCell ref="A16:B16"/>
    <mergeCell ref="H8:J8"/>
    <mergeCell ref="A11:B11"/>
    <mergeCell ref="A12:B12"/>
    <mergeCell ref="A13:B13"/>
    <mergeCell ref="A14:B14"/>
    <mergeCell ref="A15:B15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15"/>
  <sheetViews>
    <sheetView rightToLeft="1" workbookViewId="0">
      <selection activeCell="A25" sqref="A25"/>
    </sheetView>
  </sheetViews>
  <sheetFormatPr defaultRowHeight="13.2" x14ac:dyDescent="0.25"/>
  <cols>
    <col min="1" max="1" width="55.109375" customWidth="1"/>
    <col min="2" max="2" width="1.33203125" customWidth="1"/>
    <col min="3" max="3" width="12.88671875" bestFit="1" customWidth="1"/>
    <col min="4" max="4" width="1.33203125" customWidth="1"/>
    <col min="5" max="5" width="11.6640625" bestFit="1" customWidth="1"/>
    <col min="6" max="6" width="1.33203125" customWidth="1"/>
    <col min="7" max="7" width="14.88671875" bestFit="1" customWidth="1"/>
    <col min="8" max="8" width="1.33203125" customWidth="1"/>
    <col min="9" max="9" width="5.109375" customWidth="1"/>
    <col min="10" max="10" width="1.33203125" customWidth="1"/>
    <col min="11" max="11" width="12" bestFit="1" customWidth="1"/>
    <col min="12" max="12" width="1.33203125" customWidth="1"/>
    <col min="13" max="13" width="2.5546875" customWidth="1"/>
    <col min="14" max="14" width="1.33203125" customWidth="1"/>
    <col min="15" max="15" width="12.5546875" bestFit="1" customWidth="1"/>
    <col min="16" max="16" width="1.33203125" customWidth="1"/>
    <col min="17" max="17" width="2.5546875" customWidth="1"/>
    <col min="18" max="18" width="1.33203125" customWidth="1"/>
    <col min="19" max="19" width="10.44140625" bestFit="1" customWidth="1"/>
    <col min="20" max="20" width="1.33203125" customWidth="1"/>
    <col min="21" max="21" width="11.6640625" bestFit="1" customWidth="1"/>
    <col min="22" max="22" width="1.33203125" customWidth="1"/>
    <col min="23" max="23" width="2.5546875" customWidth="1"/>
    <col min="24" max="24" width="1.33203125" customWidth="1"/>
    <col min="25" max="25" width="12.88671875" bestFit="1" customWidth="1"/>
    <col min="26" max="26" width="1.33203125" customWidth="1"/>
    <col min="27" max="27" width="12.33203125" bestFit="1" customWidth="1"/>
    <col min="28" max="28" width="1.33203125" customWidth="1"/>
    <col min="29" max="29" width="2.5546875" customWidth="1"/>
    <col min="30" max="32" width="1.33203125" customWidth="1"/>
    <col min="33" max="33" width="12" bestFit="1" customWidth="1"/>
    <col min="34" max="34" width="1.33203125" customWidth="1"/>
    <col min="35" max="35" width="2.5546875" customWidth="1"/>
    <col min="36" max="36" width="1.33203125" customWidth="1"/>
    <col min="37" max="37" width="9.109375" customWidth="1"/>
    <col min="38" max="38" width="1.33203125" customWidth="1"/>
    <col min="39" max="39" width="2.5546875" customWidth="1"/>
    <col min="40" max="40" width="1.33203125" customWidth="1"/>
    <col min="41" max="41" width="9.109375" customWidth="1"/>
    <col min="42" max="42" width="1.33203125" customWidth="1"/>
    <col min="43" max="43" width="2.5546875" customWidth="1"/>
    <col min="44" max="44" width="1.33203125" customWidth="1"/>
    <col min="45" max="45" width="11.6640625" customWidth="1"/>
    <col min="46" max="47" width="1.33203125" customWidth="1"/>
    <col min="48" max="48" width="13" customWidth="1"/>
    <col min="49" max="49" width="7.6640625" customWidth="1"/>
    <col min="50" max="50" width="0.33203125" customWidth="1"/>
  </cols>
  <sheetData>
    <row r="1" spans="1:49" ht="25.2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</row>
    <row r="2" spans="1:49" ht="25.2" x14ac:dyDescent="0.25">
      <c r="A2" s="69" t="s">
        <v>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</row>
    <row r="3" spans="1:49" ht="25.2" x14ac:dyDescent="0.25">
      <c r="A3" s="69" t="s">
        <v>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</row>
    <row r="5" spans="1:49" s="22" customFormat="1" ht="23.4" x14ac:dyDescent="0.25">
      <c r="A5" s="21" t="s">
        <v>21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</row>
    <row r="6" spans="1:49" ht="20.399999999999999" x14ac:dyDescent="0.25">
      <c r="I6" s="63" t="s">
        <v>7</v>
      </c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C6" s="63" t="s">
        <v>9</v>
      </c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</row>
    <row r="7" spans="1:49" x14ac:dyDescent="0.25"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</row>
    <row r="8" spans="1:49" ht="20.399999999999999" x14ac:dyDescent="0.25">
      <c r="A8" s="63" t="s">
        <v>22</v>
      </c>
      <c r="B8" s="63"/>
      <c r="C8" s="63"/>
      <c r="D8" s="63"/>
      <c r="E8" s="63"/>
      <c r="F8" s="63"/>
      <c r="G8" s="63"/>
      <c r="I8" s="63" t="s">
        <v>23</v>
      </c>
      <c r="J8" s="63"/>
      <c r="K8" s="63"/>
      <c r="M8" s="63" t="s">
        <v>24</v>
      </c>
      <c r="N8" s="63"/>
      <c r="O8" s="63"/>
      <c r="Q8" s="63" t="s">
        <v>25</v>
      </c>
      <c r="R8" s="63"/>
      <c r="S8" s="63"/>
      <c r="T8" s="63"/>
      <c r="U8" s="63"/>
      <c r="W8" s="63" t="s">
        <v>26</v>
      </c>
      <c r="X8" s="63"/>
      <c r="Y8" s="63"/>
      <c r="Z8" s="63"/>
      <c r="AA8" s="63"/>
      <c r="AC8" s="63" t="s">
        <v>23</v>
      </c>
      <c r="AD8" s="63"/>
      <c r="AE8" s="63"/>
      <c r="AF8" s="63"/>
      <c r="AG8" s="63"/>
      <c r="AI8" s="63" t="s">
        <v>24</v>
      </c>
      <c r="AJ8" s="63"/>
      <c r="AK8" s="63"/>
      <c r="AM8" s="63" t="s">
        <v>25</v>
      </c>
      <c r="AN8" s="63"/>
      <c r="AO8" s="63"/>
      <c r="AQ8" s="63" t="s">
        <v>26</v>
      </c>
      <c r="AR8" s="63"/>
      <c r="AS8" s="63"/>
    </row>
    <row r="9" spans="1:49" ht="20.399999999999999" x14ac:dyDescent="0.25">
      <c r="A9" s="23" t="s">
        <v>27</v>
      </c>
      <c r="B9" s="24"/>
      <c r="C9" s="24"/>
      <c r="D9" s="24"/>
      <c r="E9" s="24"/>
      <c r="F9" s="24"/>
      <c r="G9" s="24"/>
      <c r="I9" s="24"/>
      <c r="J9" s="24"/>
      <c r="K9" s="24"/>
      <c r="M9" s="24"/>
      <c r="N9" s="24"/>
      <c r="O9" s="24"/>
      <c r="Q9" s="24"/>
      <c r="R9" s="24"/>
      <c r="S9" s="24"/>
      <c r="T9" s="24"/>
      <c r="U9" s="24"/>
      <c r="W9" s="24"/>
      <c r="X9" s="24"/>
      <c r="Y9" s="24"/>
      <c r="Z9" s="24"/>
      <c r="AA9" s="24"/>
      <c r="AC9" s="24"/>
      <c r="AD9" s="24"/>
      <c r="AE9" s="24"/>
      <c r="AF9" s="24"/>
      <c r="AG9" s="24"/>
      <c r="AI9" s="24"/>
      <c r="AJ9" s="24"/>
      <c r="AK9" s="24"/>
      <c r="AM9" s="24"/>
      <c r="AN9" s="24"/>
      <c r="AO9" s="24"/>
      <c r="AQ9" s="24"/>
      <c r="AR9" s="24"/>
      <c r="AS9" s="24"/>
    </row>
    <row r="10" spans="1:49" s="22" customFormat="1" ht="23.4" x14ac:dyDescent="0.25">
      <c r="A10" s="21"/>
      <c r="B10" s="21"/>
      <c r="C10" s="21" t="s">
        <v>7</v>
      </c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 t="s">
        <v>9</v>
      </c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</row>
    <row r="11" spans="1:49" ht="20.399999999999999" x14ac:dyDescent="0.65">
      <c r="A11" s="25" t="s">
        <v>22</v>
      </c>
      <c r="C11" s="17" t="s">
        <v>28</v>
      </c>
      <c r="D11" s="17"/>
      <c r="E11" s="17" t="s">
        <v>29</v>
      </c>
      <c r="F11" s="17"/>
      <c r="G11" s="17" t="s">
        <v>30</v>
      </c>
      <c r="H11" s="17"/>
      <c r="I11" s="17"/>
      <c r="J11" s="17"/>
      <c r="K11" s="17" t="s">
        <v>31</v>
      </c>
      <c r="L11" s="17"/>
      <c r="M11" s="17"/>
      <c r="N11" s="17"/>
      <c r="O11" s="17" t="s">
        <v>24</v>
      </c>
      <c r="P11" s="17"/>
      <c r="Q11" s="17"/>
      <c r="R11" s="17"/>
      <c r="S11" s="17" t="s">
        <v>25</v>
      </c>
      <c r="T11" s="17"/>
      <c r="U11" s="17"/>
      <c r="V11" s="17"/>
      <c r="W11" s="17"/>
      <c r="Y11" s="63" t="s">
        <v>28</v>
      </c>
      <c r="Z11" s="63"/>
      <c r="AA11" s="63"/>
      <c r="AB11" s="63"/>
      <c r="AC11" s="63"/>
      <c r="AD11" s="63"/>
      <c r="AE11" s="63" t="s">
        <v>29</v>
      </c>
      <c r="AF11" s="63"/>
      <c r="AG11" s="63"/>
      <c r="AH11" s="63"/>
      <c r="AI11" s="63"/>
      <c r="AJ11" s="63"/>
      <c r="AK11" s="63" t="s">
        <v>30</v>
      </c>
      <c r="AL11" s="63"/>
      <c r="AM11" s="63"/>
      <c r="AN11" s="63"/>
      <c r="AO11" s="63" t="s">
        <v>31</v>
      </c>
      <c r="AP11" s="63"/>
      <c r="AQ11" s="63"/>
      <c r="AR11" s="63"/>
      <c r="AS11" s="63" t="s">
        <v>24</v>
      </c>
      <c r="AT11" s="63"/>
      <c r="AU11" s="63"/>
      <c r="AV11" s="63" t="s">
        <v>25</v>
      </c>
    </row>
    <row r="12" spans="1:49" ht="20.399999999999999" x14ac:dyDescent="0.25">
      <c r="A12" s="26" t="s">
        <v>32</v>
      </c>
      <c r="C12" s="18"/>
      <c r="D12" s="2"/>
      <c r="E12" s="18"/>
      <c r="F12" s="2"/>
      <c r="G12" s="67"/>
      <c r="H12" s="67"/>
      <c r="I12" s="67"/>
      <c r="J12" s="2"/>
      <c r="K12" s="67"/>
      <c r="L12" s="67"/>
      <c r="M12" s="67"/>
      <c r="N12" s="2"/>
      <c r="O12" s="67"/>
      <c r="P12" s="67"/>
      <c r="Q12" s="67"/>
      <c r="R12" s="2"/>
      <c r="S12" s="67"/>
      <c r="T12" s="67"/>
      <c r="U12" s="67"/>
      <c r="V12" s="67"/>
      <c r="W12" s="67"/>
      <c r="Y12" s="67"/>
      <c r="Z12" s="67"/>
      <c r="AA12" s="67"/>
      <c r="AB12" s="67"/>
      <c r="AC12" s="67"/>
      <c r="AD12" s="2"/>
      <c r="AE12" s="67"/>
      <c r="AF12" s="67"/>
      <c r="AG12" s="67"/>
      <c r="AH12" s="67"/>
      <c r="AI12" s="67"/>
      <c r="AJ12" s="2"/>
      <c r="AK12" s="67"/>
      <c r="AL12" s="67"/>
      <c r="AM12" s="67"/>
      <c r="AN12" s="2"/>
      <c r="AO12" s="67"/>
      <c r="AP12" s="67"/>
      <c r="AQ12" s="67"/>
      <c r="AR12" s="2"/>
      <c r="AS12" s="67"/>
      <c r="AT12" s="67"/>
      <c r="AU12" s="2"/>
      <c r="AV12" s="18"/>
    </row>
    <row r="13" spans="1:49" ht="20.399999999999999" x14ac:dyDescent="0.25">
      <c r="A13" s="24"/>
      <c r="C13" s="24" t="s">
        <v>7</v>
      </c>
      <c r="E13" s="24"/>
      <c r="G13" s="24"/>
      <c r="H13" s="24"/>
      <c r="I13" s="24"/>
      <c r="K13" s="24"/>
      <c r="L13" s="24"/>
      <c r="M13" s="24"/>
      <c r="O13" s="24" t="s">
        <v>9</v>
      </c>
      <c r="P13" s="24"/>
      <c r="Q13" s="24"/>
      <c r="S13" s="24"/>
      <c r="T13" s="24"/>
      <c r="U13" s="24"/>
      <c r="V13" s="24"/>
      <c r="W13" s="24"/>
      <c r="Y13" s="24"/>
      <c r="Z13" s="24"/>
      <c r="AA13" s="24"/>
      <c r="AB13" s="24"/>
      <c r="AC13" s="24"/>
      <c r="AE13" s="24"/>
      <c r="AF13" s="24"/>
      <c r="AG13" s="24"/>
      <c r="AH13" s="24"/>
      <c r="AI13" s="24"/>
      <c r="AK13" s="24"/>
      <c r="AL13" s="24"/>
      <c r="AM13" s="24"/>
      <c r="AO13" s="24"/>
      <c r="AP13" s="24"/>
      <c r="AQ13" s="24"/>
      <c r="AS13" s="24"/>
      <c r="AT13" s="24"/>
      <c r="AV13" s="24"/>
    </row>
    <row r="14" spans="1:49" s="22" customFormat="1" ht="23.4" x14ac:dyDescent="0.25">
      <c r="A14" s="21" t="s">
        <v>22</v>
      </c>
      <c r="B14" s="21"/>
      <c r="C14" s="21" t="s">
        <v>29</v>
      </c>
      <c r="D14" s="21"/>
      <c r="E14" s="21" t="s">
        <v>31</v>
      </c>
      <c r="F14" s="21"/>
      <c r="G14" s="21" t="s">
        <v>24</v>
      </c>
      <c r="H14" s="21"/>
      <c r="I14" s="21"/>
      <c r="J14" s="21"/>
      <c r="K14" s="21" t="s">
        <v>25</v>
      </c>
      <c r="L14" s="21"/>
      <c r="M14" s="21"/>
      <c r="N14" s="21"/>
      <c r="O14" s="21" t="s">
        <v>29</v>
      </c>
      <c r="P14" s="21"/>
      <c r="Q14" s="21"/>
      <c r="R14" s="21"/>
      <c r="S14" s="21"/>
      <c r="T14" s="21"/>
      <c r="U14" s="21" t="s">
        <v>31</v>
      </c>
      <c r="V14" s="21"/>
      <c r="W14" s="21"/>
      <c r="X14" s="21"/>
      <c r="Y14" s="21"/>
      <c r="Z14" s="21"/>
      <c r="AA14" s="21" t="s">
        <v>24</v>
      </c>
      <c r="AB14" s="21"/>
      <c r="AC14" s="21"/>
      <c r="AD14" s="21"/>
      <c r="AE14" s="21"/>
      <c r="AF14" s="21"/>
      <c r="AG14" s="21" t="s">
        <v>25</v>
      </c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</row>
    <row r="15" spans="1:49" ht="20.399999999999999" x14ac:dyDescent="0.25"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</row>
  </sheetData>
  <mergeCells count="26">
    <mergeCell ref="A1:AW1"/>
    <mergeCell ref="A2:AW2"/>
    <mergeCell ref="A3:AW3"/>
    <mergeCell ref="I6:AA6"/>
    <mergeCell ref="AC6:AS6"/>
    <mergeCell ref="A8:G8"/>
    <mergeCell ref="I8:K8"/>
    <mergeCell ref="M8:O8"/>
    <mergeCell ref="Q8:U8"/>
    <mergeCell ref="W8:AA8"/>
    <mergeCell ref="Y11:AV11"/>
    <mergeCell ref="AC8:AG8"/>
    <mergeCell ref="AI8:AK8"/>
    <mergeCell ref="AM8:AO8"/>
    <mergeCell ref="AQ8:AS8"/>
    <mergeCell ref="AO12:AQ12"/>
    <mergeCell ref="AS12:AT12"/>
    <mergeCell ref="C15:M15"/>
    <mergeCell ref="O15:AI15"/>
    <mergeCell ref="G12:I12"/>
    <mergeCell ref="K12:M12"/>
    <mergeCell ref="O12:Q12"/>
    <mergeCell ref="S12:W12"/>
    <mergeCell ref="Y12:AC12"/>
    <mergeCell ref="AE12:AI12"/>
    <mergeCell ref="AK12:AM12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29"/>
  <sheetViews>
    <sheetView rightToLeft="1" workbookViewId="0">
      <selection activeCell="A5" sqref="A5"/>
    </sheetView>
  </sheetViews>
  <sheetFormatPr defaultRowHeight="13.2" x14ac:dyDescent="0.25"/>
  <cols>
    <col min="1" max="1" width="34.6640625" bestFit="1" customWidth="1"/>
    <col min="2" max="2" width="1.88671875" customWidth="1"/>
    <col min="3" max="3" width="1.33203125" customWidth="1"/>
    <col min="4" max="4" width="9.6640625" bestFit="1" customWidth="1"/>
    <col min="5" max="5" width="10.44140625" hidden="1" customWidth="1"/>
    <col min="6" max="6" width="1.33203125" customWidth="1"/>
    <col min="7" max="7" width="15.21875" bestFit="1" customWidth="1"/>
    <col min="8" max="8" width="1.33203125" customWidth="1"/>
    <col min="9" max="9" width="15.5546875" bestFit="1" customWidth="1"/>
    <col min="10" max="10" width="1.33203125" customWidth="1"/>
    <col min="11" max="11" width="9.6640625" bestFit="1" customWidth="1"/>
    <col min="12" max="12" width="1.33203125" customWidth="1"/>
    <col min="13" max="13" width="14.21875" bestFit="1" customWidth="1"/>
    <col min="14" max="14" width="1.33203125" customWidth="1"/>
    <col min="15" max="15" width="10.6640625" bestFit="1" customWidth="1"/>
    <col min="16" max="16" width="1.33203125" customWidth="1"/>
    <col min="17" max="17" width="15.21875" bestFit="1" customWidth="1"/>
    <col min="18" max="18" width="1.33203125" customWidth="1"/>
    <col min="19" max="19" width="9.6640625" bestFit="1" customWidth="1"/>
    <col min="20" max="20" width="1.33203125" customWidth="1"/>
    <col min="21" max="21" width="12.6640625" customWidth="1"/>
    <col min="22" max="22" width="1.33203125" customWidth="1"/>
    <col min="23" max="23" width="14.21875" bestFit="1" customWidth="1"/>
    <col min="24" max="24" width="1.33203125" customWidth="1"/>
    <col min="25" max="25" width="15.5546875" bestFit="1" customWidth="1"/>
    <col min="26" max="26" width="1.33203125" customWidth="1"/>
    <col min="27" max="27" width="17.88671875" bestFit="1" customWidth="1"/>
    <col min="28" max="28" width="0.33203125" customWidth="1"/>
  </cols>
  <sheetData>
    <row r="1" spans="1:29" ht="29.1" customHeight="1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</row>
    <row r="2" spans="1:29" ht="21.75" customHeight="1" x14ac:dyDescent="0.25">
      <c r="A2" s="69" t="s">
        <v>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</row>
    <row r="3" spans="1:29" ht="21.75" customHeight="1" x14ac:dyDescent="0.25">
      <c r="A3" s="69" t="s">
        <v>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</row>
    <row r="4" spans="1:29" ht="14.4" customHeight="1" x14ac:dyDescent="0.25"/>
    <row r="5" spans="1:29" ht="23.4" x14ac:dyDescent="0.25">
      <c r="A5" s="21" t="s">
        <v>33</v>
      </c>
      <c r="B5" s="71" t="s">
        <v>34</v>
      </c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</row>
    <row r="6" spans="1:29" ht="20.399999999999999" x14ac:dyDescent="0.25">
      <c r="E6" s="63" t="s">
        <v>7</v>
      </c>
      <c r="F6" s="63"/>
      <c r="G6" s="63"/>
      <c r="H6" s="63"/>
      <c r="I6" s="63"/>
      <c r="K6" s="63" t="s">
        <v>8</v>
      </c>
      <c r="L6" s="63"/>
      <c r="M6" s="63"/>
      <c r="N6" s="63"/>
      <c r="O6" s="63"/>
      <c r="P6" s="63"/>
      <c r="Q6" s="63"/>
      <c r="S6" s="63" t="s">
        <v>9</v>
      </c>
      <c r="T6" s="63"/>
      <c r="U6" s="63"/>
      <c r="V6" s="63"/>
      <c r="W6" s="63"/>
      <c r="X6" s="63"/>
      <c r="Y6" s="63"/>
      <c r="Z6" s="63"/>
      <c r="AA6" s="63"/>
    </row>
    <row r="7" spans="1:29" ht="14.4" customHeight="1" x14ac:dyDescent="0.25">
      <c r="E7" s="2"/>
      <c r="F7" s="2"/>
      <c r="G7" s="2"/>
      <c r="H7" s="2"/>
      <c r="I7" s="2"/>
      <c r="K7" s="67" t="s">
        <v>35</v>
      </c>
      <c r="L7" s="67"/>
      <c r="M7" s="67"/>
      <c r="N7" s="2"/>
      <c r="O7" s="67" t="s">
        <v>36</v>
      </c>
      <c r="P7" s="67"/>
      <c r="Q7" s="67"/>
      <c r="S7" s="2"/>
      <c r="T7" s="2"/>
      <c r="U7" s="2"/>
      <c r="V7" s="2"/>
      <c r="W7" s="2"/>
      <c r="X7" s="2"/>
      <c r="Y7" s="2"/>
      <c r="Z7" s="2"/>
      <c r="AA7" s="2"/>
    </row>
    <row r="8" spans="1:29" ht="44.4" customHeight="1" x14ac:dyDescent="0.25">
      <c r="A8" s="63" t="s">
        <v>37</v>
      </c>
      <c r="B8" s="63"/>
      <c r="D8" s="63" t="s">
        <v>38</v>
      </c>
      <c r="E8" s="63"/>
      <c r="G8" s="17" t="s">
        <v>14</v>
      </c>
      <c r="I8" s="17" t="s">
        <v>15</v>
      </c>
      <c r="K8" s="18" t="s">
        <v>13</v>
      </c>
      <c r="L8" s="2"/>
      <c r="M8" s="18" t="s">
        <v>14</v>
      </c>
      <c r="O8" s="18" t="s">
        <v>13</v>
      </c>
      <c r="P8" s="2"/>
      <c r="Q8" s="18" t="s">
        <v>16</v>
      </c>
      <c r="S8" s="17" t="s">
        <v>13</v>
      </c>
      <c r="U8" s="54" t="s">
        <v>39</v>
      </c>
      <c r="W8" s="17" t="s">
        <v>14</v>
      </c>
      <c r="Y8" s="17" t="s">
        <v>15</v>
      </c>
      <c r="AA8" s="17" t="s">
        <v>18</v>
      </c>
    </row>
    <row r="9" spans="1:29" ht="21.75" customHeight="1" x14ac:dyDescent="0.55000000000000004">
      <c r="A9" s="8" t="s">
        <v>40</v>
      </c>
      <c r="B9" s="8"/>
      <c r="D9" s="70">
        <v>3101625</v>
      </c>
      <c r="E9" s="70"/>
      <c r="F9" s="28"/>
      <c r="G9" s="29">
        <v>46999995712</v>
      </c>
      <c r="H9" s="28"/>
      <c r="I9" s="29">
        <v>52392587467.5</v>
      </c>
      <c r="J9" s="28"/>
      <c r="K9" s="29">
        <v>0</v>
      </c>
      <c r="L9" s="28"/>
      <c r="M9" s="29">
        <v>0</v>
      </c>
      <c r="N9" s="28"/>
      <c r="O9" s="29">
        <v>-3101625</v>
      </c>
      <c r="P9" s="28"/>
      <c r="Q9" s="29">
        <v>53117778408.75</v>
      </c>
      <c r="R9" s="28"/>
      <c r="S9" s="29">
        <v>0</v>
      </c>
      <c r="T9" s="28"/>
      <c r="U9" s="30">
        <v>0</v>
      </c>
      <c r="V9" s="28"/>
      <c r="W9" s="29">
        <v>0</v>
      </c>
      <c r="X9" s="28"/>
      <c r="Y9" s="29">
        <v>0</v>
      </c>
      <c r="AA9" s="86">
        <v>0</v>
      </c>
      <c r="AC9" s="31"/>
    </row>
    <row r="10" spans="1:29" ht="21.75" customHeight="1" x14ac:dyDescent="0.55000000000000004">
      <c r="A10" s="9" t="s">
        <v>41</v>
      </c>
      <c r="B10" s="9"/>
      <c r="D10" s="27">
        <v>3889817</v>
      </c>
      <c r="E10" s="27"/>
      <c r="F10" s="28"/>
      <c r="G10" s="27">
        <v>49999980005</v>
      </c>
      <c r="H10" s="28"/>
      <c r="I10" s="27">
        <v>55442611951.589996</v>
      </c>
      <c r="J10" s="28"/>
      <c r="K10" s="27">
        <v>0</v>
      </c>
      <c r="L10" s="28"/>
      <c r="M10" s="27">
        <v>0</v>
      </c>
      <c r="N10" s="28"/>
      <c r="O10" s="27">
        <v>-3889817</v>
      </c>
      <c r="P10" s="28"/>
      <c r="Q10" s="27">
        <v>56210111743.860001</v>
      </c>
      <c r="R10" s="28"/>
      <c r="S10" s="27">
        <v>0</v>
      </c>
      <c r="T10" s="28"/>
      <c r="U10" s="32">
        <v>0</v>
      </c>
      <c r="V10" s="28"/>
      <c r="W10" s="27">
        <v>0</v>
      </c>
      <c r="X10" s="28"/>
      <c r="Y10" s="27">
        <v>0</v>
      </c>
      <c r="AA10" s="86">
        <v>0</v>
      </c>
      <c r="AC10" s="31"/>
    </row>
    <row r="11" spans="1:29" ht="21.75" customHeight="1" x14ac:dyDescent="0.55000000000000004">
      <c r="A11" s="9" t="s">
        <v>42</v>
      </c>
      <c r="B11" s="9"/>
      <c r="D11" s="27">
        <v>2009502</v>
      </c>
      <c r="E11" s="27"/>
      <c r="F11" s="28"/>
      <c r="G11" s="27">
        <v>59999967518</v>
      </c>
      <c r="H11" s="28"/>
      <c r="I11" s="27">
        <v>60104624378.898804</v>
      </c>
      <c r="J11" s="28"/>
      <c r="K11" s="27">
        <v>104907</v>
      </c>
      <c r="L11" s="28"/>
      <c r="M11" s="27">
        <v>3170030436</v>
      </c>
      <c r="N11" s="28"/>
      <c r="O11" s="27">
        <v>-2114409</v>
      </c>
      <c r="P11" s="28"/>
      <c r="Q11" s="27">
        <v>64136710957</v>
      </c>
      <c r="R11" s="28"/>
      <c r="S11" s="27">
        <v>0</v>
      </c>
      <c r="T11" s="28"/>
      <c r="U11" s="32">
        <v>0</v>
      </c>
      <c r="V11" s="28"/>
      <c r="W11" s="27">
        <v>0</v>
      </c>
      <c r="X11" s="28"/>
      <c r="Y11" s="27">
        <v>0</v>
      </c>
      <c r="AA11" s="86">
        <v>0</v>
      </c>
      <c r="AC11" s="31"/>
    </row>
    <row r="12" spans="1:29" ht="21.75" customHeight="1" x14ac:dyDescent="0.55000000000000004">
      <c r="A12" s="9" t="s">
        <v>43</v>
      </c>
      <c r="B12" s="9"/>
      <c r="D12" s="27">
        <v>663037</v>
      </c>
      <c r="E12" s="27"/>
      <c r="F12" s="28"/>
      <c r="G12" s="27">
        <v>6638061229</v>
      </c>
      <c r="H12" s="28"/>
      <c r="I12" s="27">
        <v>5655611956.0237503</v>
      </c>
      <c r="J12" s="28"/>
      <c r="K12" s="27">
        <v>0</v>
      </c>
      <c r="L12" s="28"/>
      <c r="M12" s="27">
        <v>0</v>
      </c>
      <c r="N12" s="28"/>
      <c r="O12" s="27">
        <v>-663037</v>
      </c>
      <c r="P12" s="28"/>
      <c r="Q12" s="27">
        <v>5530898174</v>
      </c>
      <c r="R12" s="28"/>
      <c r="S12" s="27">
        <v>0</v>
      </c>
      <c r="T12" s="28"/>
      <c r="U12" s="32">
        <v>0</v>
      </c>
      <c r="V12" s="28"/>
      <c r="W12" s="27">
        <v>0</v>
      </c>
      <c r="X12" s="28"/>
      <c r="Y12" s="27">
        <v>0</v>
      </c>
      <c r="AA12" s="86">
        <v>0</v>
      </c>
      <c r="AC12" s="31"/>
    </row>
    <row r="13" spans="1:29" ht="21.75" customHeight="1" x14ac:dyDescent="0.55000000000000004">
      <c r="A13" s="9" t="s">
        <v>44</v>
      </c>
      <c r="B13" s="9"/>
      <c r="D13" s="27">
        <v>2173359</v>
      </c>
      <c r="E13" s="27"/>
      <c r="F13" s="28"/>
      <c r="G13" s="27">
        <v>49999992883</v>
      </c>
      <c r="H13" s="28"/>
      <c r="I13" s="27">
        <v>55435085603.760002</v>
      </c>
      <c r="J13" s="28"/>
      <c r="K13" s="27">
        <v>0</v>
      </c>
      <c r="L13" s="28"/>
      <c r="M13" s="27">
        <v>0</v>
      </c>
      <c r="N13" s="28"/>
      <c r="O13" s="27">
        <v>-2173359</v>
      </c>
      <c r="P13" s="28"/>
      <c r="Q13" s="27">
        <v>56197804211.220001</v>
      </c>
      <c r="R13" s="28"/>
      <c r="S13" s="27">
        <v>0</v>
      </c>
      <c r="T13" s="28"/>
      <c r="U13" s="32">
        <v>0</v>
      </c>
      <c r="V13" s="28"/>
      <c r="W13" s="27">
        <v>0</v>
      </c>
      <c r="X13" s="28"/>
      <c r="Y13" s="27">
        <v>0</v>
      </c>
      <c r="AA13" s="86">
        <v>0</v>
      </c>
      <c r="AC13" s="31"/>
    </row>
    <row r="14" spans="1:29" ht="21.75" customHeight="1" x14ac:dyDescent="0.55000000000000004">
      <c r="A14" s="9" t="s">
        <v>45</v>
      </c>
      <c r="B14" s="9"/>
      <c r="D14" s="70">
        <v>1972878</v>
      </c>
      <c r="E14" s="70"/>
      <c r="F14" s="28"/>
      <c r="G14" s="27">
        <v>29923049653</v>
      </c>
      <c r="H14" s="28"/>
      <c r="I14" s="27">
        <v>30197624110.1082</v>
      </c>
      <c r="J14" s="28"/>
      <c r="K14" s="27">
        <v>0</v>
      </c>
      <c r="L14" s="28"/>
      <c r="M14" s="27">
        <v>0</v>
      </c>
      <c r="N14" s="28"/>
      <c r="O14" s="27">
        <v>-1972878</v>
      </c>
      <c r="P14" s="28"/>
      <c r="Q14" s="27">
        <v>33752224602</v>
      </c>
      <c r="R14" s="28"/>
      <c r="S14" s="27">
        <v>0</v>
      </c>
      <c r="T14" s="28"/>
      <c r="U14" s="32">
        <v>0</v>
      </c>
      <c r="V14" s="28"/>
      <c r="W14" s="27">
        <v>0</v>
      </c>
      <c r="X14" s="28"/>
      <c r="Y14" s="27">
        <v>0</v>
      </c>
      <c r="AA14" s="86">
        <v>0</v>
      </c>
      <c r="AC14" s="31"/>
    </row>
    <row r="15" spans="1:29" ht="21.75" customHeight="1" x14ac:dyDescent="0.55000000000000004">
      <c r="A15" s="9" t="s">
        <v>46</v>
      </c>
      <c r="B15" s="9"/>
      <c r="D15" s="27">
        <v>0</v>
      </c>
      <c r="E15" s="27"/>
      <c r="F15" s="28"/>
      <c r="G15" s="27">
        <v>0</v>
      </c>
      <c r="H15" s="28"/>
      <c r="I15" s="27">
        <v>0</v>
      </c>
      <c r="J15" s="28"/>
      <c r="K15" s="27">
        <v>1247667</v>
      </c>
      <c r="L15" s="28"/>
      <c r="M15" s="27">
        <v>22082694471</v>
      </c>
      <c r="N15" s="28"/>
      <c r="O15" s="27">
        <v>0</v>
      </c>
      <c r="P15" s="28"/>
      <c r="Q15" s="27">
        <v>0</v>
      </c>
      <c r="R15" s="28"/>
      <c r="S15" s="27">
        <v>1247667</v>
      </c>
      <c r="T15" s="28"/>
      <c r="U15" s="32">
        <v>19050</v>
      </c>
      <c r="V15" s="28"/>
      <c r="W15" s="27">
        <v>22082694471</v>
      </c>
      <c r="X15" s="28"/>
      <c r="Y15" s="27">
        <v>23626636414.717499</v>
      </c>
      <c r="AA15" s="83">
        <v>2.0499999999999997E-2</v>
      </c>
      <c r="AC15" s="31"/>
    </row>
    <row r="16" spans="1:29" ht="21.75" customHeight="1" x14ac:dyDescent="0.55000000000000004">
      <c r="A16" s="9" t="s">
        <v>47</v>
      </c>
      <c r="B16" s="9"/>
      <c r="D16" s="70">
        <v>0</v>
      </c>
      <c r="E16" s="70"/>
      <c r="F16" s="28"/>
      <c r="G16" s="27">
        <v>0</v>
      </c>
      <c r="H16" s="28"/>
      <c r="I16" s="27">
        <v>0</v>
      </c>
      <c r="J16" s="28"/>
      <c r="K16" s="27">
        <v>221400</v>
      </c>
      <c r="L16" s="28"/>
      <c r="M16" s="27">
        <v>18462615975</v>
      </c>
      <c r="N16" s="28"/>
      <c r="O16" s="27">
        <v>-221400</v>
      </c>
      <c r="P16" s="28"/>
      <c r="Q16" s="27">
        <v>18642366596</v>
      </c>
      <c r="R16" s="28"/>
      <c r="S16" s="27">
        <v>0</v>
      </c>
      <c r="T16" s="28"/>
      <c r="U16" s="32">
        <v>0</v>
      </c>
      <c r="V16" s="28"/>
      <c r="W16" s="27">
        <v>0</v>
      </c>
      <c r="X16" s="28"/>
      <c r="Y16" s="27">
        <v>0</v>
      </c>
      <c r="AA16" s="86">
        <v>0</v>
      </c>
      <c r="AC16" s="31"/>
    </row>
    <row r="17" spans="1:29" ht="21.75" customHeight="1" x14ac:dyDescent="0.55000000000000004">
      <c r="A17" s="9" t="s">
        <v>48</v>
      </c>
      <c r="B17" s="9"/>
      <c r="D17" s="70">
        <v>0</v>
      </c>
      <c r="E17" s="70"/>
      <c r="F17" s="28"/>
      <c r="G17" s="27">
        <v>0</v>
      </c>
      <c r="H17" s="28"/>
      <c r="I17" s="27">
        <v>0</v>
      </c>
      <c r="J17" s="28"/>
      <c r="K17" s="27">
        <v>1600000</v>
      </c>
      <c r="L17" s="28"/>
      <c r="M17" s="27">
        <v>17656203965</v>
      </c>
      <c r="N17" s="28"/>
      <c r="O17" s="27">
        <v>-1600000</v>
      </c>
      <c r="P17" s="28"/>
      <c r="Q17" s="27">
        <v>17808903464</v>
      </c>
      <c r="R17" s="28"/>
      <c r="S17" s="27">
        <v>0</v>
      </c>
      <c r="T17" s="28"/>
      <c r="U17" s="32">
        <v>0</v>
      </c>
      <c r="V17" s="28"/>
      <c r="W17" s="27">
        <v>0</v>
      </c>
      <c r="X17" s="28"/>
      <c r="Y17" s="27">
        <v>0</v>
      </c>
      <c r="AA17" s="86">
        <v>0</v>
      </c>
      <c r="AC17" s="31"/>
    </row>
    <row r="18" spans="1:29" ht="21.75" customHeight="1" thickBot="1" x14ac:dyDescent="0.6">
      <c r="A18" s="64" t="s">
        <v>20</v>
      </c>
      <c r="B18" s="64"/>
      <c r="D18" s="70"/>
      <c r="E18" s="70"/>
      <c r="F18" s="28"/>
      <c r="G18" s="34">
        <v>243561047000</v>
      </c>
      <c r="H18" s="28"/>
      <c r="I18" s="34">
        <v>259228145467.88101</v>
      </c>
      <c r="J18" s="28"/>
      <c r="K18" s="34">
        <v>3173974</v>
      </c>
      <c r="L18" s="28"/>
      <c r="M18" s="34">
        <v>61371544847</v>
      </c>
      <c r="N18" s="28"/>
      <c r="O18" s="34">
        <v>-15736525</v>
      </c>
      <c r="P18" s="28"/>
      <c r="Q18" s="34">
        <v>305396798156.83002</v>
      </c>
      <c r="R18" s="28"/>
      <c r="S18" s="34">
        <v>1247667</v>
      </c>
      <c r="T18" s="28"/>
      <c r="U18" s="27"/>
      <c r="V18" s="28"/>
      <c r="W18" s="34">
        <v>22082694471</v>
      </c>
      <c r="X18" s="28"/>
      <c r="Y18" s="34">
        <v>23626636414.717499</v>
      </c>
      <c r="AA18" s="84">
        <v>2.0499999999999997E-2</v>
      </c>
    </row>
    <row r="19" spans="1:29" ht="13.8" thickTop="1" x14ac:dyDescent="0.25"/>
    <row r="29" spans="1:29" x14ac:dyDescent="0.25">
      <c r="AA29" s="31"/>
    </row>
  </sheetData>
  <mergeCells count="17">
    <mergeCell ref="A1:AA1"/>
    <mergeCell ref="A2:AA2"/>
    <mergeCell ref="A3:AA3"/>
    <mergeCell ref="B5:AA5"/>
    <mergeCell ref="E6:I6"/>
    <mergeCell ref="K6:Q6"/>
    <mergeCell ref="S6:AA6"/>
    <mergeCell ref="K7:M7"/>
    <mergeCell ref="O7:Q7"/>
    <mergeCell ref="A8:B8"/>
    <mergeCell ref="D8:E8"/>
    <mergeCell ref="D9:E9"/>
    <mergeCell ref="D16:E16"/>
    <mergeCell ref="D17:E17"/>
    <mergeCell ref="A18:B18"/>
    <mergeCell ref="D18:E18"/>
    <mergeCell ref="D14:E14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workbookViewId="0">
      <selection activeCell="E19" sqref="E19"/>
    </sheetView>
  </sheetViews>
  <sheetFormatPr defaultRowHeight="13.2" x14ac:dyDescent="0.25"/>
  <cols>
    <col min="1" max="1" width="50.77734375" customWidth="1"/>
    <col min="2" max="2" width="1.33203125" customWidth="1"/>
    <col min="3" max="3" width="5" bestFit="1" customWidth="1"/>
    <col min="4" max="4" width="1.33203125" customWidth="1"/>
    <col min="5" max="5" width="10.21875" bestFit="1" customWidth="1"/>
    <col min="6" max="6" width="1.33203125" customWidth="1"/>
    <col min="7" max="7" width="14.21875" bestFit="1" customWidth="1"/>
    <col min="8" max="8" width="1.33203125" customWidth="1"/>
    <col min="9" max="9" width="10.44140625" bestFit="1" customWidth="1"/>
    <col min="10" max="10" width="1.33203125" customWidth="1"/>
    <col min="11" max="11" width="24.5546875" bestFit="1" customWidth="1"/>
    <col min="12" max="12" width="1.33203125" customWidth="1"/>
    <col min="13" max="13" width="9.6640625" bestFit="1" customWidth="1"/>
    <col min="14" max="14" width="0.33203125" customWidth="1"/>
  </cols>
  <sheetData>
    <row r="1" spans="1:13" ht="25.2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ht="25.2" x14ac:dyDescent="0.25">
      <c r="A2" s="69" t="s">
        <v>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13" ht="25.2" x14ac:dyDescent="0.25">
      <c r="A3" s="69" t="s">
        <v>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</row>
    <row r="4" spans="1:13" ht="25.2" x14ac:dyDescent="0.25">
      <c r="A4" s="35" t="s">
        <v>79</v>
      </c>
      <c r="B4" s="35"/>
      <c r="C4" s="35"/>
      <c r="D4" s="35"/>
      <c r="E4" s="35"/>
      <c r="F4" s="35"/>
      <c r="G4" s="1"/>
      <c r="H4" s="1"/>
      <c r="I4" s="1"/>
      <c r="J4" s="1"/>
      <c r="K4" s="1"/>
      <c r="L4" s="1"/>
      <c r="M4" s="1"/>
    </row>
    <row r="5" spans="1:13" ht="25.2" x14ac:dyDescent="0.25">
      <c r="A5" s="35" t="s">
        <v>80</v>
      </c>
      <c r="B5" s="35"/>
      <c r="C5" s="35"/>
      <c r="D5" s="35"/>
      <c r="E5" s="35"/>
      <c r="F5" s="35"/>
      <c r="G5" s="1"/>
      <c r="H5" s="1"/>
      <c r="I5" s="1"/>
      <c r="J5" s="1"/>
      <c r="K5" s="1"/>
      <c r="L5" s="1"/>
      <c r="M5" s="1"/>
    </row>
    <row r="7" spans="1:13" ht="20.399999999999999" x14ac:dyDescent="0.25">
      <c r="C7" s="63" t="s">
        <v>9</v>
      </c>
      <c r="D7" s="63"/>
      <c r="E7" s="63"/>
      <c r="F7" s="63"/>
      <c r="G7" s="63"/>
      <c r="H7" s="63"/>
      <c r="I7" s="63"/>
      <c r="J7" s="63"/>
      <c r="K7" s="63"/>
      <c r="L7" s="63"/>
      <c r="M7" s="63"/>
    </row>
    <row r="8" spans="1:13" ht="20.399999999999999" x14ac:dyDescent="0.25">
      <c r="A8" s="17" t="s">
        <v>81</v>
      </c>
      <c r="C8" s="18" t="s">
        <v>13</v>
      </c>
      <c r="D8" s="2"/>
      <c r="E8" s="18" t="s">
        <v>82</v>
      </c>
      <c r="F8" s="2"/>
      <c r="G8" s="18" t="s">
        <v>83</v>
      </c>
      <c r="H8" s="2"/>
      <c r="I8" s="18" t="s">
        <v>84</v>
      </c>
      <c r="J8" s="2"/>
      <c r="K8" s="18" t="s">
        <v>85</v>
      </c>
      <c r="L8" s="2"/>
      <c r="M8" s="18" t="s">
        <v>86</v>
      </c>
    </row>
  </sheetData>
  <mergeCells count="4">
    <mergeCell ref="C7:M7"/>
    <mergeCell ref="A1:M1"/>
    <mergeCell ref="A2:M2"/>
    <mergeCell ref="A3:M3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15"/>
  <sheetViews>
    <sheetView rightToLeft="1" workbookViewId="0">
      <selection activeCell="L13" sqref="L13"/>
    </sheetView>
  </sheetViews>
  <sheetFormatPr defaultRowHeight="13.2" x14ac:dyDescent="0.25"/>
  <cols>
    <col min="1" max="1" width="6.33203125" bestFit="1" customWidth="1"/>
    <col min="2" max="2" width="35" customWidth="1"/>
    <col min="3" max="3" width="1.33203125" customWidth="1"/>
    <col min="4" max="4" width="16.109375" bestFit="1" customWidth="1"/>
    <col min="5" max="5" width="1.33203125" customWidth="1"/>
    <col min="6" max="6" width="17.88671875" bestFit="1" customWidth="1"/>
    <col min="7" max="7" width="1.33203125" customWidth="1"/>
    <col min="8" max="8" width="17.5546875" bestFit="1" customWidth="1"/>
    <col min="9" max="9" width="1.33203125" customWidth="1"/>
    <col min="10" max="10" width="16.109375" bestFit="1" customWidth="1"/>
    <col min="11" max="11" width="1.33203125" customWidth="1"/>
    <col min="12" max="12" width="18.33203125" bestFit="1" customWidth="1"/>
    <col min="13" max="13" width="0.33203125" customWidth="1"/>
    <col min="15" max="15" width="12.33203125" bestFit="1" customWidth="1"/>
  </cols>
  <sheetData>
    <row r="1" spans="1:15" ht="29.1" customHeight="1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15" ht="21.75" customHeight="1" x14ac:dyDescent="0.25">
      <c r="A2" s="69" t="s">
        <v>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15" ht="21.75" customHeight="1" x14ac:dyDescent="0.25">
      <c r="A3" s="69" t="s">
        <v>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15" ht="14.4" customHeight="1" x14ac:dyDescent="0.25"/>
    <row r="5" spans="1:15" ht="14.4" customHeight="1" x14ac:dyDescent="0.25">
      <c r="A5" s="21" t="s">
        <v>87</v>
      </c>
      <c r="B5" s="71" t="s">
        <v>88</v>
      </c>
      <c r="C5" s="71"/>
      <c r="D5" s="71"/>
      <c r="E5" s="71"/>
      <c r="F5" s="71"/>
      <c r="G5" s="71"/>
      <c r="H5" s="71"/>
      <c r="I5" s="71"/>
      <c r="J5" s="71"/>
      <c r="K5" s="71"/>
      <c r="L5" s="71"/>
    </row>
    <row r="6" spans="1:15" ht="14.4" customHeight="1" x14ac:dyDescent="0.25">
      <c r="D6" s="17" t="s">
        <v>7</v>
      </c>
      <c r="F6" s="63" t="s">
        <v>8</v>
      </c>
      <c r="G6" s="63"/>
      <c r="H6" s="63"/>
      <c r="J6" s="17" t="s">
        <v>9</v>
      </c>
    </row>
    <row r="7" spans="1:15" ht="14.4" customHeight="1" x14ac:dyDescent="0.25">
      <c r="D7" s="2"/>
      <c r="F7" s="2"/>
      <c r="G7" s="2"/>
      <c r="H7" s="2"/>
      <c r="J7" s="2"/>
    </row>
    <row r="8" spans="1:15" ht="14.4" customHeight="1" x14ac:dyDescent="0.25">
      <c r="A8" s="63" t="s">
        <v>89</v>
      </c>
      <c r="B8" s="63"/>
      <c r="D8" s="17" t="s">
        <v>90</v>
      </c>
      <c r="F8" s="17" t="s">
        <v>91</v>
      </c>
      <c r="H8" s="17" t="s">
        <v>92</v>
      </c>
      <c r="J8" s="17" t="s">
        <v>90</v>
      </c>
      <c r="L8" s="17" t="s">
        <v>18</v>
      </c>
    </row>
    <row r="9" spans="1:15" ht="21.75" customHeight="1" x14ac:dyDescent="0.25">
      <c r="A9" s="74" t="s">
        <v>93</v>
      </c>
      <c r="B9" s="74"/>
      <c r="D9" s="36">
        <v>1523068</v>
      </c>
      <c r="E9" s="37"/>
      <c r="F9" s="36">
        <v>145481550203</v>
      </c>
      <c r="G9" s="37"/>
      <c r="H9" s="36">
        <v>145480775000</v>
      </c>
      <c r="I9" s="37"/>
      <c r="J9" s="36">
        <v>2298271</v>
      </c>
      <c r="K9" s="37"/>
      <c r="L9" s="38" t="s">
        <v>94</v>
      </c>
      <c r="O9" s="31"/>
    </row>
    <row r="10" spans="1:15" ht="21.75" customHeight="1" x14ac:dyDescent="0.25">
      <c r="A10" s="72" t="s">
        <v>95</v>
      </c>
      <c r="B10" s="72"/>
      <c r="D10" s="39">
        <v>663674488</v>
      </c>
      <c r="E10" s="37"/>
      <c r="F10" s="39">
        <v>1544060580113</v>
      </c>
      <c r="G10" s="37"/>
      <c r="H10" s="39">
        <v>1544722893806</v>
      </c>
      <c r="I10" s="37"/>
      <c r="J10" s="39">
        <v>1360795</v>
      </c>
      <c r="K10" s="37"/>
      <c r="L10" s="40" t="s">
        <v>94</v>
      </c>
      <c r="O10" s="31"/>
    </row>
    <row r="11" spans="1:15" ht="21.75" customHeight="1" x14ac:dyDescent="0.25">
      <c r="A11" s="72" t="s">
        <v>96</v>
      </c>
      <c r="B11" s="72"/>
      <c r="D11" s="39">
        <v>4797967</v>
      </c>
      <c r="E11" s="37"/>
      <c r="F11" s="39">
        <v>50682354122</v>
      </c>
      <c r="G11" s="37"/>
      <c r="H11" s="39">
        <v>49726660000</v>
      </c>
      <c r="I11" s="37"/>
      <c r="J11" s="39">
        <v>960492089</v>
      </c>
      <c r="K11" s="37"/>
      <c r="L11" s="40" t="s">
        <v>97</v>
      </c>
      <c r="O11" s="31"/>
    </row>
    <row r="12" spans="1:15" ht="21.75" customHeight="1" x14ac:dyDescent="0.25">
      <c r="A12" s="72" t="s">
        <v>98</v>
      </c>
      <c r="B12" s="72"/>
      <c r="D12" s="39">
        <v>327462000000</v>
      </c>
      <c r="E12" s="37"/>
      <c r="F12" s="39">
        <v>0</v>
      </c>
      <c r="G12" s="37"/>
      <c r="H12" s="39">
        <v>41359000000</v>
      </c>
      <c r="I12" s="37"/>
      <c r="J12" s="39">
        <v>286103000000</v>
      </c>
      <c r="K12" s="37"/>
      <c r="L12" s="40" t="s">
        <v>99</v>
      </c>
      <c r="O12" s="31"/>
    </row>
    <row r="13" spans="1:15" ht="21.75" customHeight="1" x14ac:dyDescent="0.25">
      <c r="A13" s="72" t="s">
        <v>100</v>
      </c>
      <c r="B13" s="72"/>
      <c r="D13" s="39">
        <v>8711446038</v>
      </c>
      <c r="E13" s="37"/>
      <c r="F13" s="39">
        <v>8705479959</v>
      </c>
      <c r="G13" s="37"/>
      <c r="H13" s="39">
        <v>17410725000</v>
      </c>
      <c r="I13" s="37"/>
      <c r="J13" s="39">
        <v>6200997</v>
      </c>
      <c r="K13" s="37"/>
      <c r="L13" s="40" t="s">
        <v>94</v>
      </c>
      <c r="O13" s="31"/>
    </row>
    <row r="14" spans="1:15" ht="21.75" customHeight="1" x14ac:dyDescent="0.25">
      <c r="A14" s="72" t="s">
        <v>101</v>
      </c>
      <c r="B14" s="72"/>
      <c r="D14" s="39">
        <v>500000000000</v>
      </c>
      <c r="E14" s="37"/>
      <c r="F14" s="39">
        <v>0</v>
      </c>
      <c r="G14" s="37"/>
      <c r="H14" s="39">
        <v>0</v>
      </c>
      <c r="I14" s="37"/>
      <c r="J14" s="39">
        <v>500000000000</v>
      </c>
      <c r="K14" s="37"/>
      <c r="L14" s="40" t="s">
        <v>102</v>
      </c>
      <c r="O14" s="31"/>
    </row>
    <row r="15" spans="1:15" ht="21.75" customHeight="1" x14ac:dyDescent="0.25">
      <c r="A15" s="73" t="s">
        <v>20</v>
      </c>
      <c r="B15" s="73"/>
      <c r="D15" s="41">
        <v>836843441561</v>
      </c>
      <c r="E15" s="37"/>
      <c r="F15" s="41">
        <v>1748929964397</v>
      </c>
      <c r="G15" s="37"/>
      <c r="H15" s="41">
        <v>1798700053806</v>
      </c>
      <c r="I15" s="37"/>
      <c r="J15" s="41">
        <v>787073352152</v>
      </c>
      <c r="K15" s="37"/>
      <c r="L15" s="87" t="s">
        <v>185</v>
      </c>
    </row>
  </sheetData>
  <mergeCells count="13">
    <mergeCell ref="A1:L1"/>
    <mergeCell ref="A2:L2"/>
    <mergeCell ref="A3:L3"/>
    <mergeCell ref="B5:L5"/>
    <mergeCell ref="F6:H6"/>
    <mergeCell ref="A13:B13"/>
    <mergeCell ref="A14:B14"/>
    <mergeCell ref="A15:B15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0"/>
  <sheetViews>
    <sheetView rightToLeft="1" workbookViewId="0">
      <selection activeCell="W15" sqref="W15"/>
    </sheetView>
  </sheetViews>
  <sheetFormatPr defaultRowHeight="13.2" x14ac:dyDescent="0.25"/>
  <cols>
    <col min="1" max="1" width="6.109375" bestFit="1" customWidth="1"/>
    <col min="2" max="2" width="18.109375" customWidth="1"/>
    <col min="3" max="3" width="1.33203125" customWidth="1"/>
    <col min="4" max="4" width="14.88671875" bestFit="1" customWidth="1"/>
    <col min="5" max="5" width="1.33203125" customWidth="1"/>
    <col min="6" max="6" width="15.5546875" customWidth="1"/>
    <col min="7" max="7" width="1.33203125" customWidth="1"/>
    <col min="8" max="8" width="13.6640625" customWidth="1"/>
    <col min="9" max="9" width="1.33203125" customWidth="1"/>
    <col min="10" max="10" width="13.33203125" bestFit="1" customWidth="1"/>
    <col min="11" max="11" width="1.33203125" customWidth="1"/>
    <col min="12" max="12" width="17.44140625" bestFit="1" customWidth="1"/>
    <col min="13" max="13" width="1.33203125" customWidth="1"/>
    <col min="14" max="14" width="14.88671875" bestFit="1" customWidth="1"/>
    <col min="15" max="16" width="1.33203125" customWidth="1"/>
    <col min="17" max="17" width="13.6640625" bestFit="1" customWidth="1"/>
    <col min="18" max="18" width="1.33203125" customWidth="1"/>
    <col min="19" max="19" width="12.6640625" bestFit="1" customWidth="1"/>
    <col min="20" max="20" width="1.33203125" customWidth="1"/>
    <col min="21" max="21" width="12.88671875" bestFit="1" customWidth="1"/>
    <col min="22" max="22" width="1.33203125" customWidth="1"/>
    <col min="23" max="23" width="17.44140625" bestFit="1" customWidth="1"/>
    <col min="24" max="24" width="0.33203125" customWidth="1"/>
  </cols>
  <sheetData>
    <row r="1" spans="1:23" ht="29.1" customHeight="1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</row>
    <row r="2" spans="1:23" ht="21.75" customHeight="1" x14ac:dyDescent="0.25">
      <c r="A2" s="69" t="s">
        <v>103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</row>
    <row r="3" spans="1:23" ht="21.75" customHeight="1" x14ac:dyDescent="0.25">
      <c r="A3" s="69" t="s">
        <v>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</row>
    <row r="4" spans="1:23" ht="14.4" customHeight="1" x14ac:dyDescent="0.25"/>
    <row r="5" spans="1:23" ht="14.4" customHeight="1" x14ac:dyDescent="0.25">
      <c r="A5" s="21" t="s">
        <v>120</v>
      </c>
      <c r="B5" s="71" t="s">
        <v>121</v>
      </c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</row>
    <row r="6" spans="1:23" ht="14.4" customHeight="1" x14ac:dyDescent="0.25">
      <c r="D6" s="63" t="s">
        <v>122</v>
      </c>
      <c r="E6" s="63"/>
      <c r="F6" s="63"/>
      <c r="G6" s="63"/>
      <c r="H6" s="63"/>
      <c r="I6" s="63"/>
      <c r="J6" s="63"/>
      <c r="K6" s="63"/>
      <c r="L6" s="63"/>
      <c r="N6" s="63" t="s">
        <v>123</v>
      </c>
      <c r="O6" s="63"/>
      <c r="P6" s="63"/>
      <c r="Q6" s="63"/>
      <c r="R6" s="63"/>
      <c r="S6" s="63"/>
      <c r="T6" s="63"/>
      <c r="U6" s="63"/>
      <c r="V6" s="63"/>
      <c r="W6" s="63"/>
    </row>
    <row r="7" spans="1:23" ht="14.4" customHeight="1" x14ac:dyDescent="0.25">
      <c r="D7" s="2"/>
      <c r="E7" s="2"/>
      <c r="F7" s="2"/>
      <c r="G7" s="2"/>
      <c r="H7" s="2"/>
      <c r="I7" s="2"/>
      <c r="J7" s="67" t="s">
        <v>20</v>
      </c>
      <c r="K7" s="67"/>
      <c r="L7" s="67"/>
      <c r="N7" s="2"/>
      <c r="O7" s="2"/>
      <c r="P7" s="2"/>
      <c r="Q7" s="2"/>
      <c r="R7" s="2"/>
      <c r="S7" s="2"/>
      <c r="T7" s="2"/>
      <c r="U7" s="67" t="s">
        <v>20</v>
      </c>
      <c r="V7" s="67"/>
      <c r="W7" s="67"/>
    </row>
    <row r="8" spans="1:23" ht="14.4" customHeight="1" x14ac:dyDescent="0.25">
      <c r="A8" s="63" t="s">
        <v>124</v>
      </c>
      <c r="B8" s="63"/>
      <c r="D8" s="17" t="s">
        <v>125</v>
      </c>
      <c r="F8" s="17" t="s">
        <v>126</v>
      </c>
      <c r="H8" s="17" t="s">
        <v>127</v>
      </c>
      <c r="J8" s="18" t="s">
        <v>90</v>
      </c>
      <c r="K8" s="2"/>
      <c r="L8" s="18" t="s">
        <v>108</v>
      </c>
      <c r="N8" s="17" t="s">
        <v>125</v>
      </c>
      <c r="P8" s="63" t="s">
        <v>126</v>
      </c>
      <c r="Q8" s="63"/>
      <c r="S8" s="17" t="s">
        <v>127</v>
      </c>
      <c r="U8" s="18" t="s">
        <v>90</v>
      </c>
      <c r="V8" s="2"/>
      <c r="W8" s="18" t="s">
        <v>108</v>
      </c>
    </row>
    <row r="9" spans="1:23" ht="21.75" customHeight="1" x14ac:dyDescent="0.25">
      <c r="A9" s="65" t="s">
        <v>19</v>
      </c>
      <c r="B9" s="65"/>
      <c r="D9" s="42">
        <v>0</v>
      </c>
      <c r="E9" s="28"/>
      <c r="F9" s="42">
        <v>0</v>
      </c>
      <c r="G9" s="28"/>
      <c r="H9" s="42">
        <v>-235759170</v>
      </c>
      <c r="I9" s="28"/>
      <c r="J9" s="42">
        <v>-235759170</v>
      </c>
      <c r="K9" s="28"/>
      <c r="L9" s="88">
        <v>-0.46</v>
      </c>
      <c r="M9" s="28"/>
      <c r="N9" s="42">
        <v>0</v>
      </c>
      <c r="O9" s="28"/>
      <c r="P9" s="75">
        <v>0</v>
      </c>
      <c r="Q9" s="75"/>
      <c r="R9" s="28"/>
      <c r="S9" s="42">
        <v>130185819</v>
      </c>
      <c r="T9" s="28"/>
      <c r="U9" s="42">
        <v>130185819</v>
      </c>
      <c r="V9" s="28"/>
      <c r="W9" s="19">
        <f>8%/100</f>
        <v>8.0000000000000004E-4</v>
      </c>
    </row>
    <row r="10" spans="1:23" ht="21.75" customHeight="1" x14ac:dyDescent="0.25">
      <c r="A10" s="64" t="s">
        <v>20</v>
      </c>
      <c r="B10" s="64"/>
      <c r="D10" s="34">
        <v>0</v>
      </c>
      <c r="E10" s="28"/>
      <c r="F10" s="34">
        <v>0</v>
      </c>
      <c r="G10" s="28"/>
      <c r="H10" s="34">
        <v>-235759170</v>
      </c>
      <c r="I10" s="28"/>
      <c r="J10" s="34">
        <v>-235759170</v>
      </c>
      <c r="K10" s="28"/>
      <c r="L10" s="89">
        <v>-0.46</v>
      </c>
      <c r="M10" s="28"/>
      <c r="N10" s="34">
        <v>0</v>
      </c>
      <c r="O10" s="28"/>
      <c r="P10" s="28"/>
      <c r="Q10" s="34">
        <v>0</v>
      </c>
      <c r="R10" s="28"/>
      <c r="S10" s="34">
        <v>130185819</v>
      </c>
      <c r="T10" s="28"/>
      <c r="U10" s="34">
        <v>130185819</v>
      </c>
      <c r="V10" s="28"/>
      <c r="W10" s="43">
        <f>8%/100</f>
        <v>8.0000000000000004E-4</v>
      </c>
    </row>
  </sheetData>
  <mergeCells count="13">
    <mergeCell ref="A1:W1"/>
    <mergeCell ref="A2:W2"/>
    <mergeCell ref="A3:W3"/>
    <mergeCell ref="D6:L6"/>
    <mergeCell ref="N6:W6"/>
    <mergeCell ref="A10:B10"/>
    <mergeCell ref="B5:V5"/>
    <mergeCell ref="J7:L7"/>
    <mergeCell ref="U7:W7"/>
    <mergeCell ref="A8:B8"/>
    <mergeCell ref="P8:Q8"/>
    <mergeCell ref="A9:B9"/>
    <mergeCell ref="P9:Q9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25"/>
  <sheetViews>
    <sheetView rightToLeft="1" topLeftCell="A3" workbookViewId="0">
      <selection activeCell="F17" sqref="F17"/>
    </sheetView>
  </sheetViews>
  <sheetFormatPr defaultRowHeight="13.2" x14ac:dyDescent="0.25"/>
  <cols>
    <col min="1" max="1" width="2.5546875" customWidth="1"/>
    <col min="2" max="2" width="50.109375" customWidth="1"/>
    <col min="3" max="3" width="1.33203125" customWidth="1"/>
    <col min="4" max="4" width="11.6640625" customWidth="1"/>
    <col min="5" max="5" width="1.33203125" customWidth="1"/>
    <col min="6" max="6" width="22" customWidth="1"/>
    <col min="7" max="7" width="1.33203125" customWidth="1"/>
    <col min="8" max="8" width="15.5546875" customWidth="1"/>
    <col min="9" max="9" width="1.33203125" customWidth="1"/>
    <col min="10" max="10" width="19.44140625" customWidth="1"/>
    <col min="11" max="11" width="0.33203125" customWidth="1"/>
  </cols>
  <sheetData>
    <row r="1" spans="1:14" ht="29.1" customHeight="1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</row>
    <row r="2" spans="1:14" ht="21.75" customHeight="1" x14ac:dyDescent="0.25">
      <c r="A2" s="69" t="s">
        <v>103</v>
      </c>
      <c r="B2" s="69"/>
      <c r="C2" s="69"/>
      <c r="D2" s="69"/>
      <c r="E2" s="69"/>
      <c r="F2" s="69"/>
      <c r="G2" s="69"/>
      <c r="H2" s="69"/>
      <c r="I2" s="69"/>
      <c r="J2" s="69"/>
    </row>
    <row r="3" spans="1:14" ht="21.75" customHeight="1" x14ac:dyDescent="0.25">
      <c r="A3" s="69" t="s">
        <v>2</v>
      </c>
      <c r="B3" s="69"/>
      <c r="C3" s="69"/>
      <c r="D3" s="69"/>
      <c r="E3" s="69"/>
      <c r="F3" s="69"/>
      <c r="G3" s="69"/>
      <c r="H3" s="69"/>
      <c r="I3" s="69"/>
      <c r="J3" s="69"/>
    </row>
    <row r="4" spans="1:14" ht="14.4" customHeight="1" x14ac:dyDescent="0.25"/>
    <row r="5" spans="1:14" ht="29.1" customHeight="1" x14ac:dyDescent="0.25">
      <c r="A5" s="21" t="s">
        <v>104</v>
      </c>
      <c r="B5" s="71" t="s">
        <v>105</v>
      </c>
      <c r="C5" s="71"/>
      <c r="D5" s="71"/>
      <c r="E5" s="71"/>
      <c r="F5" s="71"/>
      <c r="G5" s="71"/>
      <c r="H5" s="71"/>
      <c r="I5" s="71"/>
      <c r="J5" s="71"/>
    </row>
    <row r="6" spans="1:14" ht="14.4" customHeight="1" x14ac:dyDescent="0.25"/>
    <row r="7" spans="1:14" ht="14.4" customHeight="1" x14ac:dyDescent="0.25">
      <c r="A7" s="63" t="s">
        <v>106</v>
      </c>
      <c r="B7" s="63"/>
      <c r="D7" s="17" t="s">
        <v>107</v>
      </c>
      <c r="F7" s="17" t="s">
        <v>90</v>
      </c>
      <c r="H7" s="17" t="s">
        <v>108</v>
      </c>
      <c r="J7" s="17" t="s">
        <v>109</v>
      </c>
    </row>
    <row r="8" spans="1:14" ht="21.75" customHeight="1" x14ac:dyDescent="0.55000000000000004">
      <c r="A8" s="74" t="s">
        <v>110</v>
      </c>
      <c r="B8" s="74"/>
      <c r="D8" s="44" t="s">
        <v>111</v>
      </c>
      <c r="F8" s="45">
        <v>-235759170</v>
      </c>
      <c r="G8" s="37"/>
      <c r="H8" s="83">
        <v>-4.5999999999999999E-3</v>
      </c>
      <c r="I8" s="85">
        <v>0</v>
      </c>
      <c r="J8" s="83">
        <v>-2.0000000000000001E-4</v>
      </c>
      <c r="N8" s="46"/>
    </row>
    <row r="9" spans="1:14" ht="21.75" customHeight="1" x14ac:dyDescent="0.55000000000000004">
      <c r="A9" s="72" t="s">
        <v>112</v>
      </c>
      <c r="B9" s="72"/>
      <c r="D9" s="47" t="s">
        <v>113</v>
      </c>
      <c r="F9" s="48">
        <v>23838966276</v>
      </c>
      <c r="G9" s="37"/>
      <c r="H9" s="83">
        <v>0.46880000000000005</v>
      </c>
      <c r="I9" s="85">
        <v>0</v>
      </c>
      <c r="J9" s="83">
        <v>2.07E-2</v>
      </c>
      <c r="N9" s="46"/>
    </row>
    <row r="10" spans="1:14" ht="21.75" customHeight="1" x14ac:dyDescent="0.55000000000000004">
      <c r="A10" s="72" t="s">
        <v>114</v>
      </c>
      <c r="B10" s="72"/>
      <c r="D10" s="47" t="s">
        <v>115</v>
      </c>
      <c r="F10" s="48">
        <v>25076268623</v>
      </c>
      <c r="G10" s="37"/>
      <c r="H10" s="83">
        <v>0.49310000000000004</v>
      </c>
      <c r="I10" s="85">
        <v>0</v>
      </c>
      <c r="J10" s="83">
        <v>2.1700000000000001E-2</v>
      </c>
      <c r="N10" s="46"/>
    </row>
    <row r="11" spans="1:14" ht="21.75" customHeight="1" x14ac:dyDescent="0.55000000000000004">
      <c r="A11" s="72" t="s">
        <v>116</v>
      </c>
      <c r="B11" s="72"/>
      <c r="D11" s="47" t="s">
        <v>117</v>
      </c>
      <c r="F11" s="48">
        <v>21988376543</v>
      </c>
      <c r="G11" s="37"/>
      <c r="H11" s="83">
        <v>0.43240000000000001</v>
      </c>
      <c r="I11" s="85">
        <v>0</v>
      </c>
      <c r="J11" s="83">
        <v>1.9099999999999999E-2</v>
      </c>
      <c r="N11" s="46"/>
    </row>
    <row r="12" spans="1:14" ht="21.75" customHeight="1" x14ac:dyDescent="0.55000000000000004">
      <c r="A12" s="77" t="s">
        <v>118</v>
      </c>
      <c r="B12" s="77"/>
      <c r="D12" s="47" t="s">
        <v>119</v>
      </c>
      <c r="F12" s="50">
        <v>364702426</v>
      </c>
      <c r="G12" s="37"/>
      <c r="H12" s="83">
        <v>7.1999999999999998E-3</v>
      </c>
      <c r="I12" s="85">
        <v>0</v>
      </c>
      <c r="J12" s="83">
        <v>2.9999999999999997E-4</v>
      </c>
      <c r="N12" s="46"/>
    </row>
    <row r="13" spans="1:14" ht="21.75" customHeight="1" thickBot="1" x14ac:dyDescent="0.6">
      <c r="A13" s="76" t="s">
        <v>20</v>
      </c>
      <c r="B13" s="76"/>
      <c r="D13" s="10"/>
      <c r="F13" s="51">
        <v>71032554698</v>
      </c>
      <c r="G13" s="37"/>
      <c r="H13" s="84">
        <v>1.3969</v>
      </c>
      <c r="I13" s="85">
        <v>0</v>
      </c>
      <c r="J13" s="84">
        <v>6.1600000000000002E-2</v>
      </c>
      <c r="N13" s="52"/>
    </row>
    <row r="14" spans="1:14" ht="13.8" thickTop="1" x14ac:dyDescent="0.25"/>
    <row r="19" spans="6:10" ht="18.600000000000001" x14ac:dyDescent="0.25">
      <c r="F19" s="48"/>
      <c r="H19" s="31"/>
    </row>
    <row r="20" spans="6:10" x14ac:dyDescent="0.25">
      <c r="H20" s="31"/>
      <c r="J20" s="31"/>
    </row>
    <row r="21" spans="6:10" x14ac:dyDescent="0.25">
      <c r="H21" s="31"/>
      <c r="J21" s="31"/>
    </row>
    <row r="22" spans="6:10" x14ac:dyDescent="0.25">
      <c r="H22" s="31"/>
      <c r="J22" s="31"/>
    </row>
    <row r="23" spans="6:10" x14ac:dyDescent="0.25">
      <c r="H23" s="31"/>
      <c r="J23" s="31"/>
    </row>
    <row r="24" spans="6:10" x14ac:dyDescent="0.25">
      <c r="H24" s="31"/>
      <c r="J24" s="31"/>
    </row>
    <row r="25" spans="6:10" x14ac:dyDescent="0.25">
      <c r="H25" s="31"/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7"/>
  <sheetViews>
    <sheetView rightToLeft="1" workbookViewId="0">
      <selection activeCell="M29" sqref="M29"/>
    </sheetView>
  </sheetViews>
  <sheetFormatPr defaultRowHeight="13.2" x14ac:dyDescent="0.25"/>
  <cols>
    <col min="1" max="1" width="39" customWidth="1"/>
    <col min="2" max="2" width="1.33203125" customWidth="1"/>
    <col min="3" max="3" width="16.88671875" customWidth="1"/>
    <col min="4" max="4" width="1.33203125" customWidth="1"/>
    <col min="5" max="5" width="20.6640625" customWidth="1"/>
    <col min="6" max="6" width="1.33203125" customWidth="1"/>
    <col min="7" max="7" width="15.5546875" customWidth="1"/>
    <col min="8" max="8" width="1.33203125" customWidth="1"/>
    <col min="9" max="9" width="14.33203125" customWidth="1"/>
    <col min="10" max="10" width="1.33203125" customWidth="1"/>
    <col min="11" max="11" width="10.44140625" customWidth="1"/>
    <col min="12" max="12" width="1.33203125" customWidth="1"/>
    <col min="13" max="13" width="15.5546875" customWidth="1"/>
    <col min="14" max="14" width="1.33203125" customWidth="1"/>
    <col min="15" max="15" width="14.33203125" customWidth="1"/>
    <col min="16" max="16" width="1.33203125" customWidth="1"/>
    <col min="17" max="17" width="10.44140625" customWidth="1"/>
    <col min="18" max="18" width="1.33203125" customWidth="1"/>
    <col min="19" max="19" width="15.5546875" customWidth="1"/>
    <col min="20" max="20" width="0.33203125" customWidth="1"/>
  </cols>
  <sheetData>
    <row r="1" spans="1:19" ht="25.2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</row>
    <row r="2" spans="1:19" ht="25.2" x14ac:dyDescent="0.25">
      <c r="A2" s="69" t="s">
        <v>103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</row>
    <row r="3" spans="1:19" ht="25.2" x14ac:dyDescent="0.25">
      <c r="A3" s="69" t="s">
        <v>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</row>
    <row r="5" spans="1:19" ht="23.4" x14ac:dyDescent="0.25">
      <c r="A5" s="71" t="s">
        <v>125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</row>
    <row r="6" spans="1:19" ht="20.399999999999999" x14ac:dyDescent="0.25">
      <c r="A6" s="63" t="s">
        <v>22</v>
      </c>
      <c r="C6" s="63" t="s">
        <v>145</v>
      </c>
      <c r="D6" s="63"/>
      <c r="E6" s="63"/>
      <c r="F6" s="63"/>
      <c r="G6" s="63"/>
      <c r="I6" s="63" t="s">
        <v>122</v>
      </c>
      <c r="J6" s="63"/>
      <c r="K6" s="63"/>
      <c r="L6" s="63"/>
      <c r="M6" s="63"/>
      <c r="O6" s="63" t="s">
        <v>123</v>
      </c>
      <c r="P6" s="63"/>
      <c r="Q6" s="63"/>
      <c r="R6" s="63"/>
      <c r="S6" s="63"/>
    </row>
    <row r="7" spans="1:19" ht="40.799999999999997" x14ac:dyDescent="0.25">
      <c r="A7" s="63"/>
      <c r="C7" s="53" t="s">
        <v>146</v>
      </c>
      <c r="D7" s="2"/>
      <c r="E7" s="53" t="s">
        <v>147</v>
      </c>
      <c r="F7" s="2"/>
      <c r="G7" s="53" t="s">
        <v>148</v>
      </c>
      <c r="I7" s="53" t="s">
        <v>149</v>
      </c>
      <c r="J7" s="2"/>
      <c r="K7" s="53" t="s">
        <v>150</v>
      </c>
      <c r="L7" s="2"/>
      <c r="M7" s="53" t="s">
        <v>151</v>
      </c>
      <c r="O7" s="53" t="s">
        <v>149</v>
      </c>
      <c r="P7" s="2"/>
      <c r="Q7" s="53" t="s">
        <v>150</v>
      </c>
      <c r="R7" s="2"/>
      <c r="S7" s="53" t="s">
        <v>151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20</vt:i4>
      </vt:variant>
    </vt:vector>
  </HeadingPairs>
  <TitlesOfParts>
    <vt:vector size="40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'0'!Print_Area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User</cp:lastModifiedBy>
  <dcterms:created xsi:type="dcterms:W3CDTF">2025-09-28T05:50:31Z</dcterms:created>
  <dcterms:modified xsi:type="dcterms:W3CDTF">2025-09-28T15:39:17Z</dcterms:modified>
</cp:coreProperties>
</file>