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baspour\صورت وضعیت پرتفوی ماهانه\ماه آفرید\"/>
    </mc:Choice>
  </mc:AlternateContent>
  <xr:revisionPtr revIDLastSave="0" documentId="8_{2D7B9A3E-C308-4976-A78E-2FDE83F317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6" r:id="rId5"/>
    <sheet name="5" sheetId="7" r:id="rId6"/>
    <sheet name="6" sheetId="9" r:id="rId7"/>
    <sheet name="7" sheetId="8" r:id="rId8"/>
    <sheet name="8" sheetId="15" r:id="rId9"/>
    <sheet name="9" sheetId="17" r:id="rId10"/>
    <sheet name="10" sheetId="13" r:id="rId11"/>
    <sheet name="11" sheetId="18" r:id="rId12"/>
    <sheet name="12" sheetId="19" r:id="rId13"/>
    <sheet name="13" sheetId="21" r:id="rId14"/>
    <sheet name="14" sheetId="10" r:id="rId15"/>
    <sheet name="15" sheetId="11" r:id="rId16"/>
    <sheet name="16" sheetId="16" r:id="rId17"/>
    <sheet name="17" sheetId="14" r:id="rId18"/>
    <sheet name="18" sheetId="20" r:id="rId19"/>
    <sheet name="19" sheetId="5" r:id="rId20"/>
  </sheets>
  <definedNames>
    <definedName name="_xlnm.Print_Area" localSheetId="0">'0'!$A$1:$C$6</definedName>
    <definedName name="_xlnm.Print_Area" localSheetId="1">'1'!$A$1:$AC$8</definedName>
    <definedName name="_xlnm.Print_Area" localSheetId="10">'10'!$A$1:$K$14</definedName>
    <definedName name="_xlnm.Print_Area" localSheetId="11">'11'!$A$1:$N$14</definedName>
    <definedName name="_xlnm.Print_Area" localSheetId="12">'12'!$A$1:$S$26</definedName>
    <definedName name="_xlnm.Print_Area" localSheetId="13">'13'!$A$1:$S$13</definedName>
    <definedName name="_xlnm.Print_Area" localSheetId="14">'14'!$A$1:$X$18</definedName>
    <definedName name="_xlnm.Print_Area" localSheetId="15">'15'!$A$1:$S$18</definedName>
    <definedName name="_xlnm.Print_Area" localSheetId="16">'16'!$A$1:$L$7</definedName>
    <definedName name="_xlnm.Print_Area" localSheetId="17">'17'!$A$1:$G$11</definedName>
    <definedName name="_xlnm.Print_Area" localSheetId="18">'18'!$A$1:$Z$8</definedName>
    <definedName name="_xlnm.Print_Area" localSheetId="19">'19'!$A$1:$AM$12</definedName>
    <definedName name="_xlnm.Print_Area" localSheetId="2">'2'!$A$1:$AX$14</definedName>
    <definedName name="_xlnm.Print_Area" localSheetId="3">'3'!$A$1:$AB$11</definedName>
    <definedName name="_xlnm.Print_Area" localSheetId="4">'4'!$A$1:$N$8</definedName>
    <definedName name="_xlnm.Print_Area" localSheetId="5">'5'!$A$1:$M$15</definedName>
    <definedName name="_xlnm.Print_Area" localSheetId="6">'6'!$A$1:$X$10</definedName>
    <definedName name="_xlnm.Print_Area" localSheetId="7">'7'!$A$1:$K$13</definedName>
    <definedName name="_xlnm.Print_Area" localSheetId="8">'8'!$A$1:$T$7</definedName>
    <definedName name="_xlnm.Print_Area" localSheetId="9">'9'!$A$1:$U$10</definedName>
  </definedNames>
  <calcPr calcId="181029"/>
</workbook>
</file>

<file path=xl/calcChain.xml><?xml version="1.0" encoding="utf-8"?>
<calcChain xmlns="http://schemas.openxmlformats.org/spreadsheetml/2006/main">
  <c r="J13" i="13" l="1"/>
  <c r="J11" i="13"/>
  <c r="J10" i="13"/>
</calcChain>
</file>

<file path=xl/sharedStrings.xml><?xml version="1.0" encoding="utf-8"?>
<sst xmlns="http://schemas.openxmlformats.org/spreadsheetml/2006/main" count="458" uniqueCount="176">
  <si>
    <t>صندوق سرمایه گذاری در اوراق بهادار بادرآمد ثابت ماه آفریدسپینود</t>
  </si>
  <si>
    <t>صورت وضعیت پرتفوی</t>
  </si>
  <si>
    <t>برای ماه منتهی به 1404/07/30</t>
  </si>
  <si>
    <t>-1</t>
  </si>
  <si>
    <t>سرمایه گذاری ها</t>
  </si>
  <si>
    <t>-1-1</t>
  </si>
  <si>
    <t>سرمایه گذاری در سهام و حق تقدم سهام</t>
  </si>
  <si>
    <t>1404/06/31</t>
  </si>
  <si>
    <t>تغییرات طی دوره</t>
  </si>
  <si>
    <t>1404/07/30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</si>
  <si>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</si>
  <si>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</si>
  <si>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</si>
  <si>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</si>
  <si>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</si>
  <si>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</si>
  <si>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</si>
  <si>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</si>
  <si>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</si>
  <si>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</si>
  <si>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</si>
  <si>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</si>
  <si>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</si>
  <si>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</si>
  <si>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</si>
  <si>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</si>
  <si>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</si>
  <si>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</si>
  <si>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</si>
  <si>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</si>
  <si>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</si>
  <si>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</si>
  <si>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</si>
  <si>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</si>
  <si>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</si>
  <si>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</si>
  <si>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</si>
  <si>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</si>
  <si>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س.پشتوانه طلازروان ویستا</t>
  </si>
  <si>
    <t>صندوق س زیتون نماد پایا- مختلط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</si>
  <si>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</si>
  <si>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</si>
  <si>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</si>
  <si>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</si>
  <si>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</si>
  <si>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</si>
  <si>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</si>
  <si>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</si>
  <si>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</si>
  <si>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</si>
  <si>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</si>
  <si>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</si>
  <si>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</si>
  <si>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</si>
  <si>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خزانه-م1-س.قوا03-060615</t>
  </si>
  <si>
    <t>1403/11/27</t>
  </si>
  <si>
    <t>1406/06/15</t>
  </si>
  <si>
    <t>مرابحه عام دولت226-ش.خ070414</t>
  </si>
  <si>
    <t>1404/05/14</t>
  </si>
  <si>
    <t>1407/04/14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</si>
  <si>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</si>
  <si>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</si>
  <si>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</si>
  <si>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</si>
  <si>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</si>
  <si>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</si>
  <si>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</si>
  <si>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</si>
  <si>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</si>
  <si>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</si>
  <si>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</si>
  <si>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</si>
  <si>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</si>
  <si>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</si>
  <si>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مهستان</t>
  </si>
  <si>
    <t>سپرده کوتاه مدت بانک خاورمیانه مهستان</t>
  </si>
  <si>
    <t>سپرده کوتاه مدت بانک ایران زمین آصف</t>
  </si>
  <si>
    <t>سپرده بلند مدت بانک ایران زمین آصف</t>
  </si>
  <si>
    <t>سپرده کوتاه مدت بانک دی آفریقا</t>
  </si>
  <si>
    <t>سپرده بلند مدت بانک دی آفریقا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</si>
  <si>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</si>
  <si>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</si>
  <si>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</si>
  <si>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</si>
  <si>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</si>
  <si>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</si>
  <si>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</si>
  <si>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</si>
  <si>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</si>
  <si>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</si>
  <si>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</si>
  <si>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</si>
  <si>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</si>
  <si>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</si>
  <si>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</si>
  <si>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</si>
  <si>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</si>
  <si>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</si>
  <si>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</si>
  <si>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</si>
  <si>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</si>
  <si>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</si>
  <si>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</si>
  <si>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</si>
  <si>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</si>
  <si>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 گذاری مهر</t>
  </si>
  <si>
    <t>-2-2</t>
  </si>
  <si>
    <t>درآمد حاصل از سرمایه­گذاری در واحدهای صندوق</t>
  </si>
  <si>
    <t>درآمد سود صندوق</t>
  </si>
  <si>
    <t>صندوق س.پشتوانه سکه طلا کهربا</t>
  </si>
  <si>
    <t>صندوق س اهرمی نارنج - واحدهای عادی صندوق</t>
  </si>
  <si>
    <t>صندوق س صنایع دایا3-بخشی</t>
  </si>
  <si>
    <t>صندوق س.پشتوانه طلای رز</t>
  </si>
  <si>
    <t>صندوق اهرمی موج-واحدهای عادی</t>
  </si>
  <si>
    <t>صندوق س. اهرمی کاریزما-واحد عادی</t>
  </si>
  <si>
    <t>صندوق س.پشتوانه طلا گلدیس نوین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</si>
  <si>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</si>
  <si>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</si>
  <si>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</si>
  <si>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</si>
  <si>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اسنادخزانه-م10بودجه02-051112</t>
  </si>
  <si>
    <t>صکوک مرابحه پتایر073-بدون ضامن</t>
  </si>
  <si>
    <t>اسناد خزانه-م8بودجه02-041211</t>
  </si>
  <si>
    <t>اسنادخزانه-م4بودجه02-051021</t>
  </si>
  <si>
    <t>اسنادخزانه-م2بودجه02-050923</t>
  </si>
  <si>
    <t>اسنادخزانه-م1بودجه02-050325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</si>
  <si>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</si>
  <si>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</si>
  <si>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</si>
  <si>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</si>
  <si>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</si>
  <si>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</si>
  <si>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</si>
  <si>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</si>
  <si>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</si>
  <si>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</si>
  <si>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</si>
  <si>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</si>
  <si>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</si>
  <si>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</si>
  <si>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</si>
  <si>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</si>
  <si>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</si>
  <si>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</si>
  <si>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</si>
  <si>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</si>
  <si>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</si>
  <si>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</si>
  <si>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</si>
  <si>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</si>
  <si>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</si>
  <si>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1407/03/06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</si>
  <si>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</si>
  <si>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</si>
  <si>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</si>
  <si>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</si>
  <si>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</si>
  <si>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</si>
  <si>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</si>
  <si>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</si>
  <si>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</si>
  <si>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</si>
  <si>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</si>
  <si>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</si>
  <si>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</si>
  <si>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</si>
  <si>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</si>
  <si>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</si>
  <si>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</si>
  <si>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صندوق سرمایه گذاری</t>
  </si>
  <si>
    <t>در اوراق بهادار بادرآمد ثابت</t>
  </si>
  <si>
    <t>ماه آفرید سپینود</t>
  </si>
  <si>
    <t>گزارش افشای پرتفوی ماهانه</t>
  </si>
  <si>
    <t>در راستای اجرای ابلاغیه 12020093 مورخ 1396/09/05 و</t>
  </si>
  <si>
    <t>ابلاغیه 12020268 سازمان بورس و اوراق بهادار</t>
  </si>
  <si>
    <t>74.81%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</si>
</sst>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28"/>
      <color rgb="FF000000"/>
      <name val="B Nazanin"/>
      <charset val="178"/>
    </font>
    <font>
      <b/>
      <sz val="36"/>
      <color rgb="FF000000"/>
      <name val="B Nazanin"/>
      <charset val="178"/>
    </font>
    <font>
      <sz val="36"/>
      <color rgb="FF000000"/>
      <name val="Arial"/>
      <family val="2"/>
    </font>
    <font>
      <b/>
      <sz val="16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0"/>
      <name val="Arial"/>
      <family val="2"/>
    </font>
    <font>
      <sz val="12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6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4" fontId="3" fillId="0" borderId="6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0" fontId="3" fillId="0" borderId="2" xfId="0" applyNumberFormat="1" applyFont="1" applyBorder="1" applyAlignment="1">
      <alignment horizontal="right" vertical="top"/>
    </xf>
    <xf numFmtId="10" fontId="3" fillId="0" borderId="0" xfId="0" applyNumberFormat="1" applyFont="1" applyAlignment="1">
      <alignment horizontal="right" vertical="top"/>
    </xf>
    <xf numFmtId="10" fontId="3" fillId="0" borderId="4" xfId="0" applyNumberFormat="1" applyFont="1" applyBorder="1" applyAlignment="1">
      <alignment horizontal="right" vertical="top"/>
    </xf>
    <xf numFmtId="49" fontId="3" fillId="0" borderId="5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9" fontId="3" fillId="0" borderId="0" xfId="1" applyFont="1" applyAlignment="1">
      <alignment horizontal="center"/>
    </xf>
    <xf numFmtId="3" fontId="12" fillId="0" borderId="0" xfId="0" applyNumberFormat="1" applyFont="1" applyAlignment="1">
      <alignment horizontal="right" vertical="top"/>
    </xf>
    <xf numFmtId="3" fontId="3" fillId="0" borderId="2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9" fontId="3" fillId="0" borderId="2" xfId="1" applyFont="1" applyBorder="1" applyAlignment="1">
      <alignment horizontal="center" vertical="top"/>
    </xf>
    <xf numFmtId="9" fontId="3" fillId="0" borderId="0" xfId="1" applyFont="1" applyAlignment="1">
      <alignment horizontal="center" vertical="top"/>
    </xf>
    <xf numFmtId="10" fontId="3" fillId="0" borderId="0" xfId="1" applyNumberFormat="1" applyFont="1" applyAlignment="1">
      <alignment horizontal="center" vertical="top"/>
    </xf>
    <xf numFmtId="9" fontId="3" fillId="0" borderId="0" xfId="1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" fontId="3" fillId="0" borderId="0" xfId="0" applyNumberFormat="1" applyFont="1" applyBorder="1" applyAlignment="1">
      <alignment horizontal="right" vertical="top"/>
    </xf>
    <xf numFmtId="3" fontId="3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5"/>
  <sheetViews>
    <sheetView rightToLeft="1" tabSelected="1" workbookViewId="0">
      <selection sqref="A1:B1"/>
    </sheetView>
  </sheetViews>
  <sheetFormatPr defaultColWidth="37.28515625" defaultRowHeight="12.75" x14ac:dyDescent="0.2"/>
  <sheetData>
    <row r="1" spans="1:3" ht="45" x14ac:dyDescent="0.2">
      <c r="A1" s="36"/>
      <c r="B1" s="36"/>
      <c r="C1" s="37"/>
    </row>
    <row r="2" spans="1:3" ht="59.25" x14ac:dyDescent="0.2">
      <c r="A2" s="38" t="s">
        <v>169</v>
      </c>
      <c r="B2" s="38"/>
      <c r="C2" s="38"/>
    </row>
    <row r="3" spans="1:3" ht="29.25" customHeight="1" x14ac:dyDescent="0.2">
      <c r="A3" s="38" t="s">
        <v>170</v>
      </c>
      <c r="B3" s="38"/>
      <c r="C3" s="38"/>
    </row>
    <row r="4" spans="1:3" x14ac:dyDescent="0.2">
      <c r="A4" s="38"/>
      <c r="B4" s="38"/>
      <c r="C4" s="38"/>
    </row>
    <row r="5" spans="1:3" ht="59.25" x14ac:dyDescent="0.2">
      <c r="A5" s="38" t="s">
        <v>171</v>
      </c>
      <c r="B5" s="38"/>
      <c r="C5" s="38"/>
    </row>
    <row r="6" spans="1:3" ht="123.6" customHeight="1" x14ac:dyDescent="0.2">
      <c r="A6" s="39"/>
      <c r="B6" s="39"/>
      <c r="C6" s="39"/>
    </row>
    <row r="7" spans="1:3" ht="45" x14ac:dyDescent="0.2">
      <c r="A7" s="36" t="s">
        <v>172</v>
      </c>
      <c r="B7" s="36"/>
      <c r="C7" s="36"/>
    </row>
    <row r="8" spans="1:3" ht="44.25" x14ac:dyDescent="0.55000000000000004">
      <c r="A8" s="40"/>
      <c r="B8" s="40"/>
      <c r="C8" s="40"/>
    </row>
    <row r="9" spans="1:3" ht="44.25" x14ac:dyDescent="0.55000000000000004">
      <c r="A9" s="40"/>
      <c r="B9" s="40"/>
      <c r="C9" s="40"/>
    </row>
    <row r="10" spans="1:3" ht="45" x14ac:dyDescent="0.2">
      <c r="A10" s="36" t="s">
        <v>2</v>
      </c>
      <c r="B10" s="36"/>
      <c r="C10" s="36"/>
    </row>
    <row r="11" spans="1:3" ht="44.25" x14ac:dyDescent="0.55000000000000004">
      <c r="A11" s="40"/>
      <c r="B11" s="40"/>
      <c r="C11" s="40"/>
    </row>
    <row r="12" spans="1:3" ht="26.25" x14ac:dyDescent="0.2">
      <c r="A12" s="41" t="s">
        <v>173</v>
      </c>
      <c r="B12" s="41"/>
      <c r="C12" s="41"/>
    </row>
    <row r="13" spans="1:3" ht="26.25" x14ac:dyDescent="0.2">
      <c r="A13" s="41" t="s">
        <v>174</v>
      </c>
      <c r="B13" s="41"/>
      <c r="C13" s="41"/>
    </row>
    <row r="14" spans="1:3" ht="26.25" x14ac:dyDescent="0.2">
      <c r="A14" s="42"/>
      <c r="B14" s="42"/>
      <c r="C14" s="42"/>
    </row>
    <row r="15" spans="1:3" ht="26.25" x14ac:dyDescent="0.2">
      <c r="A15" s="42"/>
      <c r="B15" s="42"/>
      <c r="C15" s="42"/>
    </row>
  </sheetData>
  <mergeCells count="8">
    <mergeCell ref="A7:C7"/>
    <mergeCell ref="A10:C10"/>
    <mergeCell ref="A12:C12"/>
    <mergeCell ref="A13:C13"/>
    <mergeCell ref="A2:C2"/>
    <mergeCell ref="A1:B1"/>
    <mergeCell ref="A3:C4"/>
    <mergeCell ref="A5:C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0"/>
  <sheetViews>
    <sheetView rightToLeft="1" workbookViewId="0">
      <selection activeCell="A28" sqref="A2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ht="21.75" customHeight="1" x14ac:dyDescent="0.2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 ht="14.45" customHeight="1" x14ac:dyDescent="0.2"/>
    <row r="5" spans="1:20" ht="24" x14ac:dyDescent="0.2">
      <c r="A5" s="55" t="s">
        <v>146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20" ht="21" x14ac:dyDescent="0.2">
      <c r="A6" s="22" t="s">
        <v>83</v>
      </c>
      <c r="J6" s="22" t="s">
        <v>99</v>
      </c>
      <c r="K6" s="22"/>
      <c r="L6" s="22"/>
      <c r="M6" s="22"/>
      <c r="N6" s="22"/>
      <c r="P6" s="22" t="s">
        <v>100</v>
      </c>
      <c r="Q6" s="22"/>
      <c r="R6" s="22"/>
      <c r="S6" s="22"/>
      <c r="T6" s="22"/>
    </row>
    <row r="7" spans="1:20" ht="42" x14ac:dyDescent="0.2">
      <c r="A7" s="22"/>
      <c r="C7" s="19" t="s">
        <v>147</v>
      </c>
      <c r="E7" s="34" t="s">
        <v>48</v>
      </c>
      <c r="F7" s="34"/>
      <c r="H7" s="19" t="s">
        <v>148</v>
      </c>
      <c r="J7" s="20" t="s">
        <v>149</v>
      </c>
      <c r="K7" s="3"/>
      <c r="L7" s="20" t="s">
        <v>139</v>
      </c>
      <c r="M7" s="3"/>
      <c r="N7" s="20" t="s">
        <v>150</v>
      </c>
      <c r="P7" s="20" t="s">
        <v>149</v>
      </c>
      <c r="Q7" s="3"/>
      <c r="R7" s="20" t="s">
        <v>139</v>
      </c>
      <c r="S7" s="3"/>
      <c r="T7" s="20" t="s">
        <v>150</v>
      </c>
    </row>
    <row r="8" spans="1:20" ht="18.75" x14ac:dyDescent="0.45">
      <c r="A8" s="5" t="s">
        <v>57</v>
      </c>
      <c r="C8" s="3"/>
      <c r="E8" s="66" t="s">
        <v>59</v>
      </c>
      <c r="F8" s="3"/>
      <c r="H8" s="64">
        <v>0.23</v>
      </c>
      <c r="J8" s="6">
        <v>1185047454</v>
      </c>
      <c r="L8" s="6">
        <v>0</v>
      </c>
      <c r="N8" s="6">
        <v>1185047454</v>
      </c>
      <c r="P8" s="6">
        <v>2254482173</v>
      </c>
      <c r="R8" s="6">
        <v>0</v>
      </c>
      <c r="T8" s="6">
        <v>2254482173</v>
      </c>
    </row>
    <row r="9" spans="1:20" ht="18.75" x14ac:dyDescent="0.45">
      <c r="A9" s="8" t="s">
        <v>121</v>
      </c>
      <c r="E9" s="67" t="s">
        <v>151</v>
      </c>
      <c r="H9" s="64">
        <v>0.26</v>
      </c>
      <c r="J9" s="9">
        <v>0</v>
      </c>
      <c r="L9" s="9">
        <v>0</v>
      </c>
      <c r="N9" s="9">
        <v>0</v>
      </c>
      <c r="P9" s="9">
        <v>5930380844</v>
      </c>
      <c r="R9" s="9">
        <v>0</v>
      </c>
      <c r="T9" s="9">
        <v>5930380844</v>
      </c>
    </row>
    <row r="10" spans="1:20" ht="21" x14ac:dyDescent="0.2">
      <c r="A10" s="11" t="s">
        <v>40</v>
      </c>
      <c r="C10" s="65"/>
      <c r="E10" s="65"/>
      <c r="H10" s="65"/>
      <c r="J10" s="12">
        <v>1185047454</v>
      </c>
      <c r="L10" s="12">
        <v>0</v>
      </c>
      <c r="N10" s="12">
        <v>1185047454</v>
      </c>
      <c r="P10" s="12">
        <v>8184863017</v>
      </c>
      <c r="R10" s="12">
        <v>0</v>
      </c>
      <c r="T10" s="12">
        <v>8184863017</v>
      </c>
    </row>
  </sheetData>
  <mergeCells count="8">
    <mergeCell ref="A1:T1"/>
    <mergeCell ref="A2:T2"/>
    <mergeCell ref="A3:T3"/>
    <mergeCell ref="A6:A7"/>
    <mergeCell ref="J6:N6"/>
    <mergeCell ref="P6:T6"/>
    <mergeCell ref="E7:F7"/>
    <mergeCell ref="A5:S5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4"/>
  <sheetViews>
    <sheetView rightToLeft="1" workbookViewId="0">
      <selection activeCell="H18" sqref="H18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1.75" customHeight="1" x14ac:dyDescent="0.2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4.45" customHeight="1" x14ac:dyDescent="0.2"/>
    <row r="5" spans="1:10" ht="24" x14ac:dyDescent="0.2">
      <c r="A5" s="45" t="s">
        <v>126</v>
      </c>
      <c r="B5" s="55" t="s">
        <v>127</v>
      </c>
      <c r="C5" s="55"/>
      <c r="D5" s="55"/>
      <c r="E5" s="55"/>
      <c r="F5" s="55"/>
      <c r="G5" s="55"/>
      <c r="H5" s="55"/>
      <c r="I5" s="55"/>
      <c r="J5" s="55"/>
    </row>
    <row r="6" spans="1:10" ht="21" x14ac:dyDescent="0.2">
      <c r="D6" s="22" t="s">
        <v>99</v>
      </c>
      <c r="E6" s="22"/>
      <c r="F6" s="22"/>
      <c r="H6" s="22" t="s">
        <v>100</v>
      </c>
      <c r="I6" s="22"/>
      <c r="J6" s="22"/>
    </row>
    <row r="7" spans="1:10" ht="42" x14ac:dyDescent="0.2">
      <c r="A7" s="22" t="s">
        <v>128</v>
      </c>
      <c r="B7" s="22"/>
      <c r="D7" s="20" t="s">
        <v>129</v>
      </c>
      <c r="E7" s="3"/>
      <c r="F7" s="20" t="s">
        <v>130</v>
      </c>
      <c r="H7" s="20" t="s">
        <v>129</v>
      </c>
      <c r="I7" s="3"/>
      <c r="J7" s="20" t="s">
        <v>130</v>
      </c>
    </row>
    <row r="8" spans="1:10" ht="24.75" customHeight="1" x14ac:dyDescent="0.2">
      <c r="A8" s="24" t="s">
        <v>74</v>
      </c>
      <c r="B8" s="24"/>
      <c r="D8" s="6">
        <v>9759</v>
      </c>
      <c r="F8" s="68">
        <v>0</v>
      </c>
      <c r="H8" s="6">
        <v>22639</v>
      </c>
      <c r="J8" s="68">
        <v>0</v>
      </c>
    </row>
    <row r="9" spans="1:10" ht="24.75" customHeight="1" x14ac:dyDescent="0.2">
      <c r="A9" s="30" t="s">
        <v>75</v>
      </c>
      <c r="B9" s="30"/>
      <c r="D9" s="16">
        <v>5592</v>
      </c>
      <c r="F9" s="69">
        <v>0</v>
      </c>
      <c r="H9" s="16">
        <v>4023753</v>
      </c>
      <c r="J9" s="69">
        <v>0</v>
      </c>
    </row>
    <row r="10" spans="1:10" ht="24.75" customHeight="1" x14ac:dyDescent="0.2">
      <c r="A10" s="30" t="s">
        <v>76</v>
      </c>
      <c r="B10" s="30"/>
      <c r="D10" s="16">
        <v>341721</v>
      </c>
      <c r="F10" s="70">
        <v>2.5214019552014206E-2</v>
      </c>
      <c r="H10" s="16">
        <v>17890479</v>
      </c>
      <c r="J10" s="70">
        <f>F10*6</f>
        <v>0.15128411731208524</v>
      </c>
    </row>
    <row r="11" spans="1:10" ht="24.75" customHeight="1" x14ac:dyDescent="0.2">
      <c r="A11" s="30" t="s">
        <v>77</v>
      </c>
      <c r="B11" s="30"/>
      <c r="D11" s="16">
        <v>7289747670</v>
      </c>
      <c r="F11" s="70">
        <v>2.6372304146995987E-2</v>
      </c>
      <c r="H11" s="16">
        <v>85805139743</v>
      </c>
      <c r="J11" s="70">
        <f>F11*6</f>
        <v>0.15823382488197593</v>
      </c>
    </row>
    <row r="12" spans="1:10" ht="24.75" customHeight="1" x14ac:dyDescent="0.2">
      <c r="A12" s="30" t="s">
        <v>78</v>
      </c>
      <c r="B12" s="30"/>
      <c r="D12" s="16">
        <v>25649</v>
      </c>
      <c r="F12" s="69">
        <v>0</v>
      </c>
      <c r="H12" s="16">
        <v>4402144</v>
      </c>
      <c r="J12" s="69">
        <v>0</v>
      </c>
    </row>
    <row r="13" spans="1:10" ht="24.75" customHeight="1" x14ac:dyDescent="0.2">
      <c r="A13" s="26" t="s">
        <v>79</v>
      </c>
      <c r="B13" s="26"/>
      <c r="D13" s="9">
        <v>12739726020</v>
      </c>
      <c r="F13" s="70">
        <v>2.6753423023999998E-2</v>
      </c>
      <c r="H13" s="9">
        <v>47986300680</v>
      </c>
      <c r="J13" s="70">
        <f>7.049314932%*2</f>
        <v>0.14098629864000001</v>
      </c>
    </row>
    <row r="14" spans="1:10" ht="21" x14ac:dyDescent="0.2">
      <c r="A14" s="28" t="s">
        <v>40</v>
      </c>
      <c r="B14" s="28"/>
      <c r="D14" s="12">
        <v>20029856411</v>
      </c>
      <c r="F14" s="71"/>
      <c r="H14" s="12">
        <v>133817779438</v>
      </c>
      <c r="J14" s="71"/>
    </row>
  </sheetData>
  <mergeCells count="14">
    <mergeCell ref="A12:B12"/>
    <mergeCell ref="A13:B13"/>
    <mergeCell ref="A14:B14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workbookViewId="0">
      <selection activeCell="E16" sqref="E16"/>
    </sheetView>
  </sheetViews>
  <sheetFormatPr defaultRowHeight="12.75" x14ac:dyDescent="0.2"/>
  <cols>
    <col min="1" max="1" width="34.5703125" customWidth="1"/>
    <col min="2" max="2" width="1.28515625" customWidth="1"/>
    <col min="3" max="3" width="14.85546875" bestFit="1" customWidth="1"/>
    <col min="4" max="4" width="1.28515625" customWidth="1"/>
    <col min="5" max="5" width="13.140625" bestFit="1" customWidth="1"/>
    <col min="6" max="6" width="1.28515625" customWidth="1"/>
    <col min="7" max="7" width="14.7109375" bestFit="1" customWidth="1"/>
    <col min="8" max="8" width="1.28515625" customWidth="1"/>
    <col min="9" max="9" width="16.140625" bestFit="1" customWidth="1"/>
    <col min="10" max="10" width="1.28515625" customWidth="1"/>
    <col min="11" max="11" width="10.85546875" bestFit="1" customWidth="1"/>
    <col min="12" max="12" width="1.28515625" customWidth="1"/>
    <col min="13" max="13" width="16.140625" bestFit="1" customWidth="1"/>
    <col min="14" max="14" width="0.28515625" customWidth="1"/>
  </cols>
  <sheetData>
    <row r="1" spans="1:13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21.75" customHeight="1" x14ac:dyDescent="0.2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4.45" customHeight="1" x14ac:dyDescent="0.2"/>
    <row r="5" spans="1:13" ht="24" x14ac:dyDescent="0.2">
      <c r="A5" s="55" t="s">
        <v>152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21" x14ac:dyDescent="0.2">
      <c r="A6" s="22" t="s">
        <v>83</v>
      </c>
      <c r="C6" s="22" t="s">
        <v>99</v>
      </c>
      <c r="D6" s="22"/>
      <c r="E6" s="22"/>
      <c r="F6" s="22"/>
      <c r="G6" s="22"/>
      <c r="I6" s="22" t="s">
        <v>100</v>
      </c>
      <c r="J6" s="22"/>
      <c r="K6" s="22"/>
      <c r="L6" s="22"/>
      <c r="M6" s="22"/>
    </row>
    <row r="7" spans="1:13" ht="42" x14ac:dyDescent="0.2">
      <c r="A7" s="22"/>
      <c r="C7" s="20" t="s">
        <v>149</v>
      </c>
      <c r="D7" s="3"/>
      <c r="E7" s="20" t="s">
        <v>139</v>
      </c>
      <c r="F7" s="3"/>
      <c r="G7" s="20" t="s">
        <v>150</v>
      </c>
      <c r="I7" s="20" t="s">
        <v>149</v>
      </c>
      <c r="J7" s="3"/>
      <c r="K7" s="20" t="s">
        <v>139</v>
      </c>
      <c r="L7" s="3"/>
      <c r="M7" s="20" t="s">
        <v>150</v>
      </c>
    </row>
    <row r="8" spans="1:13" ht="24" customHeight="1" x14ac:dyDescent="0.2">
      <c r="A8" s="5" t="s">
        <v>74</v>
      </c>
      <c r="C8" s="6">
        <v>9759</v>
      </c>
      <c r="E8" s="6">
        <v>0</v>
      </c>
      <c r="G8" s="6">
        <v>9759</v>
      </c>
      <c r="I8" s="6">
        <v>22639</v>
      </c>
      <c r="K8" s="6">
        <v>0</v>
      </c>
      <c r="M8" s="6">
        <v>22639</v>
      </c>
    </row>
    <row r="9" spans="1:13" ht="24" customHeight="1" x14ac:dyDescent="0.2">
      <c r="A9" s="14" t="s">
        <v>75</v>
      </c>
      <c r="C9" s="16">
        <v>5592</v>
      </c>
      <c r="E9" s="16">
        <v>0</v>
      </c>
      <c r="G9" s="16">
        <v>5592</v>
      </c>
      <c r="I9" s="16">
        <v>4023753</v>
      </c>
      <c r="K9" s="16">
        <v>0</v>
      </c>
      <c r="M9" s="16">
        <v>4023753</v>
      </c>
    </row>
    <row r="10" spans="1:13" ht="24" customHeight="1" x14ac:dyDescent="0.2">
      <c r="A10" s="14" t="s">
        <v>76</v>
      </c>
      <c r="C10" s="16">
        <v>341721</v>
      </c>
      <c r="E10" s="16">
        <v>164</v>
      </c>
      <c r="G10" s="16">
        <v>341557</v>
      </c>
      <c r="I10" s="16">
        <v>17890479</v>
      </c>
      <c r="K10" s="16">
        <v>9747</v>
      </c>
      <c r="M10" s="16">
        <v>17880732</v>
      </c>
    </row>
    <row r="11" spans="1:13" ht="24" customHeight="1" x14ac:dyDescent="0.2">
      <c r="A11" s="14" t="s">
        <v>77</v>
      </c>
      <c r="C11" s="16">
        <v>7289747670</v>
      </c>
      <c r="E11" s="16">
        <v>0</v>
      </c>
      <c r="G11" s="16">
        <v>7289747670</v>
      </c>
      <c r="I11" s="16">
        <v>85805139743</v>
      </c>
      <c r="K11" s="16">
        <v>13759796</v>
      </c>
      <c r="M11" s="16">
        <v>85791379947</v>
      </c>
    </row>
    <row r="12" spans="1:13" ht="24" customHeight="1" x14ac:dyDescent="0.2">
      <c r="A12" s="14" t="s">
        <v>78</v>
      </c>
      <c r="C12" s="16">
        <v>25649</v>
      </c>
      <c r="E12" s="16">
        <v>-17909</v>
      </c>
      <c r="G12" s="16">
        <v>43558</v>
      </c>
      <c r="I12" s="16">
        <v>4402144</v>
      </c>
      <c r="K12" s="16">
        <v>0</v>
      </c>
      <c r="M12" s="16">
        <v>4402144</v>
      </c>
    </row>
    <row r="13" spans="1:13" ht="24" customHeight="1" x14ac:dyDescent="0.2">
      <c r="A13" s="8" t="s">
        <v>79</v>
      </c>
      <c r="C13" s="9">
        <v>12739726020</v>
      </c>
      <c r="E13" s="9">
        <v>-131890034</v>
      </c>
      <c r="G13" s="9">
        <v>12871616054</v>
      </c>
      <c r="I13" s="9">
        <v>47986300680</v>
      </c>
      <c r="K13" s="9">
        <v>0</v>
      </c>
      <c r="M13" s="9">
        <v>47986300680</v>
      </c>
    </row>
    <row r="14" spans="1:13" ht="21" x14ac:dyDescent="0.2">
      <c r="A14" s="11" t="s">
        <v>40</v>
      </c>
      <c r="C14" s="12">
        <v>20029856411</v>
      </c>
      <c r="E14" s="12">
        <v>-131907779</v>
      </c>
      <c r="G14" s="12">
        <v>20161764190</v>
      </c>
      <c r="I14" s="12">
        <v>133817779438</v>
      </c>
      <c r="K14" s="12">
        <v>13769543</v>
      </c>
      <c r="M14" s="12">
        <v>133804009895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6"/>
  <sheetViews>
    <sheetView rightToLeft="1" topLeftCell="A10" workbookViewId="0">
      <selection activeCell="Q7" sqref="Q7:R7"/>
    </sheetView>
  </sheetViews>
  <sheetFormatPr defaultRowHeight="12.75" x14ac:dyDescent="0.2"/>
  <cols>
    <col min="1" max="1" width="38.7109375" customWidth="1"/>
    <col min="2" max="2" width="1.28515625" customWidth="1"/>
    <col min="3" max="3" width="8.140625" bestFit="1" customWidth="1"/>
    <col min="4" max="4" width="1.28515625" customWidth="1"/>
    <col min="5" max="5" width="15.42578125" bestFit="1" customWidth="1"/>
    <col min="6" max="6" width="1.28515625" customWidth="1"/>
    <col min="7" max="7" width="15" bestFit="1" customWidth="1"/>
    <col min="8" max="8" width="1.28515625" customWidth="1"/>
    <col min="9" max="9" width="21.85546875" bestFit="1" customWidth="1"/>
    <col min="10" max="10" width="1.28515625" customWidth="1"/>
    <col min="11" max="11" width="10.85546875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20.5703125" customWidth="1"/>
    <col min="18" max="18" width="1.28515625" customWidth="1"/>
    <col min="19" max="19" width="0.28515625" customWidth="1"/>
  </cols>
  <sheetData>
    <row r="1" spans="1:18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21.75" customHeight="1" x14ac:dyDescent="0.2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14.45" customHeight="1" x14ac:dyDescent="0.2"/>
    <row r="5" spans="1:18" ht="24" x14ac:dyDescent="0.2">
      <c r="A5" s="55" t="s">
        <v>153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8" ht="21" x14ac:dyDescent="0.2">
      <c r="A6" s="22" t="s">
        <v>83</v>
      </c>
      <c r="C6" s="22" t="s">
        <v>99</v>
      </c>
      <c r="D6" s="22"/>
      <c r="E6" s="22"/>
      <c r="F6" s="22"/>
      <c r="G6" s="22"/>
      <c r="H6" s="22"/>
      <c r="I6" s="22"/>
      <c r="K6" s="22" t="s">
        <v>100</v>
      </c>
      <c r="L6" s="22"/>
      <c r="M6" s="22"/>
      <c r="N6" s="22"/>
      <c r="O6" s="22"/>
      <c r="P6" s="22"/>
      <c r="Q6" s="22"/>
      <c r="R6" s="22"/>
    </row>
    <row r="7" spans="1:18" ht="36.75" customHeight="1" x14ac:dyDescent="0.2">
      <c r="A7" s="22"/>
      <c r="C7" s="20" t="s">
        <v>13</v>
      </c>
      <c r="D7" s="3"/>
      <c r="E7" s="20" t="s">
        <v>154</v>
      </c>
      <c r="F7" s="3"/>
      <c r="G7" s="20" t="s">
        <v>155</v>
      </c>
      <c r="H7" s="3"/>
      <c r="I7" s="20" t="s">
        <v>156</v>
      </c>
      <c r="K7" s="20" t="s">
        <v>13</v>
      </c>
      <c r="L7" s="3"/>
      <c r="M7" s="20" t="s">
        <v>154</v>
      </c>
      <c r="N7" s="3"/>
      <c r="O7" s="20" t="s">
        <v>155</v>
      </c>
      <c r="P7" s="3"/>
      <c r="Q7" s="35" t="s">
        <v>156</v>
      </c>
      <c r="R7" s="35"/>
    </row>
    <row r="8" spans="1:18" ht="21.75" customHeight="1" x14ac:dyDescent="0.2">
      <c r="A8" s="5" t="s">
        <v>38</v>
      </c>
      <c r="C8" s="6">
        <v>568811</v>
      </c>
      <c r="E8" s="6">
        <v>12407375343</v>
      </c>
      <c r="G8" s="6">
        <v>10143556384</v>
      </c>
      <c r="I8" s="6">
        <v>2263818959</v>
      </c>
      <c r="K8" s="6">
        <v>568811</v>
      </c>
      <c r="M8" s="6">
        <v>12407375343</v>
      </c>
      <c r="O8" s="6">
        <v>10143556384</v>
      </c>
      <c r="Q8" s="25">
        <v>2263818959</v>
      </c>
      <c r="R8" s="25"/>
    </row>
    <row r="9" spans="1:18" ht="21.75" customHeight="1" x14ac:dyDescent="0.2">
      <c r="A9" s="14" t="s">
        <v>109</v>
      </c>
      <c r="C9" s="16">
        <v>0</v>
      </c>
      <c r="E9" s="16">
        <v>0</v>
      </c>
      <c r="G9" s="16">
        <v>0</v>
      </c>
      <c r="I9" s="16">
        <v>0</v>
      </c>
      <c r="K9" s="16">
        <v>221400</v>
      </c>
      <c r="M9" s="16">
        <v>18642366596</v>
      </c>
      <c r="O9" s="16">
        <v>18462615975</v>
      </c>
      <c r="Q9" s="33">
        <v>179750621</v>
      </c>
      <c r="R9" s="33"/>
    </row>
    <row r="10" spans="1:18" ht="21.75" customHeight="1" x14ac:dyDescent="0.2">
      <c r="A10" s="14" t="s">
        <v>110</v>
      </c>
      <c r="C10" s="16">
        <v>0</v>
      </c>
      <c r="E10" s="16">
        <v>0</v>
      </c>
      <c r="G10" s="16">
        <v>0</v>
      </c>
      <c r="I10" s="16">
        <v>0</v>
      </c>
      <c r="K10" s="16">
        <v>3889817</v>
      </c>
      <c r="M10" s="16">
        <v>56210111744</v>
      </c>
      <c r="O10" s="16">
        <v>49999980005</v>
      </c>
      <c r="Q10" s="33">
        <v>6210131739</v>
      </c>
      <c r="R10" s="33"/>
    </row>
    <row r="11" spans="1:18" ht="21.75" customHeight="1" x14ac:dyDescent="0.2">
      <c r="A11" s="14" t="s">
        <v>111</v>
      </c>
      <c r="C11" s="16">
        <v>0</v>
      </c>
      <c r="E11" s="16">
        <v>0</v>
      </c>
      <c r="G11" s="16">
        <v>0</v>
      </c>
      <c r="I11" s="16">
        <v>0</v>
      </c>
      <c r="K11" s="16">
        <v>1001700</v>
      </c>
      <c r="M11" s="16">
        <v>8951162049</v>
      </c>
      <c r="O11" s="16">
        <v>10028619720</v>
      </c>
      <c r="Q11" s="33">
        <v>-1077457671</v>
      </c>
      <c r="R11" s="33"/>
    </row>
    <row r="12" spans="1:18" ht="21.75" customHeight="1" x14ac:dyDescent="0.2">
      <c r="A12" s="14" t="s">
        <v>112</v>
      </c>
      <c r="C12" s="16">
        <v>0</v>
      </c>
      <c r="E12" s="16">
        <v>0</v>
      </c>
      <c r="G12" s="16">
        <v>0</v>
      </c>
      <c r="I12" s="16">
        <v>0</v>
      </c>
      <c r="K12" s="16">
        <v>1600000</v>
      </c>
      <c r="M12" s="16">
        <v>17808903464</v>
      </c>
      <c r="O12" s="16">
        <v>17656203965</v>
      </c>
      <c r="Q12" s="33">
        <v>152699499</v>
      </c>
      <c r="R12" s="33"/>
    </row>
    <row r="13" spans="1:18" ht="21.75" customHeight="1" x14ac:dyDescent="0.2">
      <c r="A13" s="14" t="s">
        <v>39</v>
      </c>
      <c r="C13" s="16">
        <v>0</v>
      </c>
      <c r="E13" s="16">
        <v>0</v>
      </c>
      <c r="G13" s="16">
        <v>0</v>
      </c>
      <c r="I13" s="16">
        <v>0</v>
      </c>
      <c r="K13" s="16">
        <v>2114409</v>
      </c>
      <c r="M13" s="16">
        <v>64136710957</v>
      </c>
      <c r="O13" s="16">
        <v>63169997954</v>
      </c>
      <c r="Q13" s="33">
        <v>966713003</v>
      </c>
      <c r="R13" s="33"/>
    </row>
    <row r="14" spans="1:18" ht="21.75" customHeight="1" x14ac:dyDescent="0.2">
      <c r="A14" s="14" t="s">
        <v>113</v>
      </c>
      <c r="C14" s="16">
        <v>0</v>
      </c>
      <c r="E14" s="16">
        <v>0</v>
      </c>
      <c r="G14" s="16">
        <v>0</v>
      </c>
      <c r="I14" s="16">
        <v>0</v>
      </c>
      <c r="K14" s="16">
        <v>3101625</v>
      </c>
      <c r="M14" s="16">
        <v>53117778409</v>
      </c>
      <c r="O14" s="16">
        <v>47251872160</v>
      </c>
      <c r="Q14" s="33">
        <v>5865906249</v>
      </c>
      <c r="R14" s="33"/>
    </row>
    <row r="15" spans="1:18" ht="21.75" customHeight="1" x14ac:dyDescent="0.2">
      <c r="A15" s="14" t="s">
        <v>105</v>
      </c>
      <c r="C15" s="16">
        <v>0</v>
      </c>
      <c r="E15" s="16">
        <v>0</v>
      </c>
      <c r="G15" s="16">
        <v>0</v>
      </c>
      <c r="I15" s="16">
        <v>0</v>
      </c>
      <c r="K15" s="16">
        <v>1500000</v>
      </c>
      <c r="M15" s="16">
        <v>4951059201</v>
      </c>
      <c r="O15" s="16">
        <v>4820873382</v>
      </c>
      <c r="Q15" s="33">
        <v>130185819</v>
      </c>
      <c r="R15" s="33"/>
    </row>
    <row r="16" spans="1:18" ht="21.75" customHeight="1" x14ac:dyDescent="0.2">
      <c r="A16" s="14" t="s">
        <v>114</v>
      </c>
      <c r="C16" s="16">
        <v>0</v>
      </c>
      <c r="E16" s="16">
        <v>0</v>
      </c>
      <c r="G16" s="16">
        <v>0</v>
      </c>
      <c r="I16" s="16">
        <v>0</v>
      </c>
      <c r="K16" s="16">
        <v>2173359</v>
      </c>
      <c r="M16" s="16">
        <v>56197804211</v>
      </c>
      <c r="O16" s="16">
        <v>49999992883</v>
      </c>
      <c r="Q16" s="33">
        <v>6197811328</v>
      </c>
      <c r="R16" s="33"/>
    </row>
    <row r="17" spans="1:18" ht="21.75" customHeight="1" x14ac:dyDescent="0.2">
      <c r="A17" s="14" t="s">
        <v>115</v>
      </c>
      <c r="C17" s="16">
        <v>0</v>
      </c>
      <c r="E17" s="16">
        <v>0</v>
      </c>
      <c r="G17" s="16">
        <v>0</v>
      </c>
      <c r="I17" s="16">
        <v>0</v>
      </c>
      <c r="K17" s="16">
        <v>2063218</v>
      </c>
      <c r="M17" s="16">
        <v>35095759479</v>
      </c>
      <c r="O17" s="16">
        <v>31224292540</v>
      </c>
      <c r="Q17" s="33">
        <v>3871466939</v>
      </c>
      <c r="R17" s="33"/>
    </row>
    <row r="18" spans="1:18" ht="21.75" customHeight="1" x14ac:dyDescent="0.2">
      <c r="A18" s="14" t="s">
        <v>54</v>
      </c>
      <c r="C18" s="16">
        <v>33008</v>
      </c>
      <c r="E18" s="16">
        <v>18322900171</v>
      </c>
      <c r="G18" s="16">
        <v>17803751945</v>
      </c>
      <c r="I18" s="16">
        <v>519148226</v>
      </c>
      <c r="K18" s="16">
        <v>354895</v>
      </c>
      <c r="M18" s="16">
        <v>194761937797</v>
      </c>
      <c r="O18" s="16">
        <v>190863713917</v>
      </c>
      <c r="Q18" s="33">
        <v>3898223880</v>
      </c>
      <c r="R18" s="33"/>
    </row>
    <row r="19" spans="1:18" ht="21.75" customHeight="1" x14ac:dyDescent="0.2">
      <c r="A19" s="14" t="s">
        <v>50</v>
      </c>
      <c r="C19" s="16">
        <v>15615</v>
      </c>
      <c r="E19" s="16">
        <v>11427479666</v>
      </c>
      <c r="G19" s="16">
        <v>11200569024</v>
      </c>
      <c r="I19" s="16">
        <v>226910642</v>
      </c>
      <c r="K19" s="16">
        <v>349120</v>
      </c>
      <c r="M19" s="16">
        <v>252107866714</v>
      </c>
      <c r="O19" s="16">
        <v>250116780932</v>
      </c>
      <c r="Q19" s="33">
        <v>1991085782</v>
      </c>
      <c r="R19" s="33"/>
    </row>
    <row r="20" spans="1:18" ht="21.75" customHeight="1" x14ac:dyDescent="0.2">
      <c r="A20" s="14" t="s">
        <v>120</v>
      </c>
      <c r="C20" s="16">
        <v>0</v>
      </c>
      <c r="E20" s="16">
        <v>0</v>
      </c>
      <c r="G20" s="16">
        <v>0</v>
      </c>
      <c r="I20" s="16">
        <v>0</v>
      </c>
      <c r="K20" s="16">
        <v>7000</v>
      </c>
      <c r="M20" s="16">
        <v>4212518133</v>
      </c>
      <c r="O20" s="16">
        <v>4159835893</v>
      </c>
      <c r="Q20" s="33">
        <v>52682240</v>
      </c>
      <c r="R20" s="33"/>
    </row>
    <row r="21" spans="1:18" ht="21.75" customHeight="1" x14ac:dyDescent="0.2">
      <c r="A21" s="14" t="s">
        <v>121</v>
      </c>
      <c r="C21" s="16">
        <v>0</v>
      </c>
      <c r="E21" s="16">
        <v>0</v>
      </c>
      <c r="G21" s="16">
        <v>0</v>
      </c>
      <c r="I21" s="16">
        <v>0</v>
      </c>
      <c r="K21" s="16">
        <v>545000</v>
      </c>
      <c r="M21" s="16">
        <v>501925000000</v>
      </c>
      <c r="O21" s="16">
        <v>501653336116</v>
      </c>
      <c r="Q21" s="33">
        <v>271663884</v>
      </c>
      <c r="R21" s="33"/>
    </row>
    <row r="22" spans="1:18" ht="21.75" customHeight="1" x14ac:dyDescent="0.2">
      <c r="A22" s="14" t="s">
        <v>122</v>
      </c>
      <c r="C22" s="16">
        <v>0</v>
      </c>
      <c r="E22" s="16">
        <v>0</v>
      </c>
      <c r="G22" s="16">
        <v>0</v>
      </c>
      <c r="I22" s="16">
        <v>0</v>
      </c>
      <c r="K22" s="16">
        <v>179000</v>
      </c>
      <c r="M22" s="16">
        <v>154820313675</v>
      </c>
      <c r="O22" s="16">
        <v>152508797190</v>
      </c>
      <c r="Q22" s="33">
        <v>2311516485</v>
      </c>
      <c r="R22" s="33"/>
    </row>
    <row r="23" spans="1:18" ht="21.75" customHeight="1" x14ac:dyDescent="0.2">
      <c r="A23" s="14" t="s">
        <v>123</v>
      </c>
      <c r="C23" s="16">
        <v>0</v>
      </c>
      <c r="E23" s="16">
        <v>0</v>
      </c>
      <c r="G23" s="16">
        <v>0</v>
      </c>
      <c r="I23" s="16">
        <v>0</v>
      </c>
      <c r="K23" s="16">
        <v>10871</v>
      </c>
      <c r="M23" s="16">
        <v>6640388333</v>
      </c>
      <c r="O23" s="16">
        <v>6607174422</v>
      </c>
      <c r="Q23" s="33">
        <v>33213911</v>
      </c>
      <c r="R23" s="33"/>
    </row>
    <row r="24" spans="1:18" ht="21.75" customHeight="1" x14ac:dyDescent="0.2">
      <c r="A24" s="14" t="s">
        <v>124</v>
      </c>
      <c r="C24" s="16">
        <v>0</v>
      </c>
      <c r="E24" s="16">
        <v>0</v>
      </c>
      <c r="G24" s="16">
        <v>0</v>
      </c>
      <c r="I24" s="16">
        <v>0</v>
      </c>
      <c r="K24" s="16">
        <v>90717</v>
      </c>
      <c r="M24" s="16">
        <v>60653552416</v>
      </c>
      <c r="O24" s="16">
        <v>57359142588</v>
      </c>
      <c r="Q24" s="33">
        <v>3294409828</v>
      </c>
      <c r="R24" s="33"/>
    </row>
    <row r="25" spans="1:18" ht="21.75" customHeight="1" x14ac:dyDescent="0.2">
      <c r="A25" s="8" t="s">
        <v>125</v>
      </c>
      <c r="C25" s="9">
        <v>0</v>
      </c>
      <c r="E25" s="9">
        <v>0</v>
      </c>
      <c r="G25" s="9">
        <v>0</v>
      </c>
      <c r="I25" s="9">
        <v>0</v>
      </c>
      <c r="K25" s="9">
        <v>268125</v>
      </c>
      <c r="M25" s="9">
        <v>211596346434</v>
      </c>
      <c r="O25" s="9">
        <v>205292217087</v>
      </c>
      <c r="Q25" s="27">
        <v>6304129347</v>
      </c>
      <c r="R25" s="27"/>
    </row>
    <row r="26" spans="1:18" ht="21.75" customHeight="1" x14ac:dyDescent="0.2">
      <c r="A26" s="11" t="s">
        <v>40</v>
      </c>
      <c r="C26" s="12">
        <v>617434</v>
      </c>
      <c r="E26" s="12">
        <v>42157755180</v>
      </c>
      <c r="G26" s="12">
        <v>39147877353</v>
      </c>
      <c r="I26" s="12">
        <v>3009877827</v>
      </c>
      <c r="K26" s="12">
        <v>20039067</v>
      </c>
      <c r="M26" s="12">
        <v>1714236954955</v>
      </c>
      <c r="O26" s="12">
        <v>1671319003113</v>
      </c>
      <c r="Q26" s="29">
        <v>42917951842</v>
      </c>
      <c r="R26" s="29"/>
    </row>
  </sheetData>
  <mergeCells count="27">
    <mergeCell ref="Q23:R23"/>
    <mergeCell ref="Q24:R24"/>
    <mergeCell ref="Q25:R25"/>
    <mergeCell ref="Q26:R26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3"/>
  <sheetViews>
    <sheetView rightToLeft="1" workbookViewId="0">
      <selection activeCell="A10" sqref="A10"/>
    </sheetView>
  </sheetViews>
  <sheetFormatPr defaultRowHeight="12.75" x14ac:dyDescent="0.2"/>
  <cols>
    <col min="1" max="1" width="27.85546875" bestFit="1" customWidth="1"/>
    <col min="2" max="2" width="1.28515625" customWidth="1"/>
    <col min="3" max="3" width="9.85546875" bestFit="1" customWidth="1"/>
    <col min="4" max="4" width="1.28515625" customWidth="1"/>
    <col min="5" max="5" width="16" bestFit="1" customWidth="1"/>
    <col min="6" max="6" width="1.28515625" customWidth="1"/>
    <col min="7" max="7" width="15.85546875" bestFit="1" customWidth="1"/>
    <col min="8" max="8" width="1.28515625" customWidth="1"/>
    <col min="9" max="9" width="26.28515625" bestFit="1" customWidth="1"/>
    <col min="10" max="10" width="1.28515625" customWidth="1"/>
    <col min="11" max="11" width="9.85546875" bestFit="1" customWidth="1"/>
    <col min="12" max="12" width="1.28515625" customWidth="1"/>
    <col min="13" max="13" width="16" bestFit="1" customWidth="1"/>
    <col min="14" max="14" width="1.28515625" customWidth="1"/>
    <col min="15" max="15" width="16" bestFit="1" customWidth="1"/>
    <col min="16" max="16" width="1.28515625" customWidth="1"/>
    <col min="17" max="17" width="27.42578125" customWidth="1"/>
    <col min="18" max="18" width="1.28515625" customWidth="1"/>
    <col min="19" max="19" width="0.28515625" customWidth="1"/>
  </cols>
  <sheetData>
    <row r="1" spans="1:18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21.75" customHeight="1" x14ac:dyDescent="0.2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14.45" customHeight="1" x14ac:dyDescent="0.2"/>
    <row r="5" spans="1:18" ht="24" x14ac:dyDescent="0.2">
      <c r="A5" s="55" t="s">
        <v>167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8" ht="21" x14ac:dyDescent="0.2">
      <c r="A6" s="22" t="s">
        <v>83</v>
      </c>
      <c r="C6" s="22" t="s">
        <v>99</v>
      </c>
      <c r="D6" s="22"/>
      <c r="E6" s="22"/>
      <c r="F6" s="22"/>
      <c r="G6" s="22"/>
      <c r="H6" s="22"/>
      <c r="I6" s="22"/>
      <c r="K6" s="22" t="s">
        <v>100</v>
      </c>
      <c r="L6" s="22"/>
      <c r="M6" s="22"/>
      <c r="N6" s="22"/>
      <c r="O6" s="22"/>
      <c r="P6" s="22"/>
      <c r="Q6" s="22"/>
      <c r="R6" s="22"/>
    </row>
    <row r="7" spans="1:18" ht="30.75" customHeight="1" x14ac:dyDescent="0.2">
      <c r="A7" s="22"/>
      <c r="C7" s="20" t="s">
        <v>13</v>
      </c>
      <c r="D7" s="3"/>
      <c r="E7" s="20" t="s">
        <v>15</v>
      </c>
      <c r="F7" s="3"/>
      <c r="G7" s="20" t="s">
        <v>155</v>
      </c>
      <c r="H7" s="3"/>
      <c r="I7" s="20" t="s">
        <v>168</v>
      </c>
      <c r="K7" s="20" t="s">
        <v>13</v>
      </c>
      <c r="L7" s="3"/>
      <c r="M7" s="20" t="s">
        <v>15</v>
      </c>
      <c r="N7" s="3"/>
      <c r="O7" s="20" t="s">
        <v>155</v>
      </c>
      <c r="P7" s="3"/>
      <c r="Q7" s="35" t="s">
        <v>168</v>
      </c>
      <c r="R7" s="35"/>
    </row>
    <row r="8" spans="1:18" ht="21.75" customHeight="1" x14ac:dyDescent="0.2">
      <c r="A8" s="5" t="s">
        <v>39</v>
      </c>
      <c r="C8" s="6">
        <v>387790</v>
      </c>
      <c r="E8" s="6">
        <v>12265437612</v>
      </c>
      <c r="G8" s="6">
        <v>12040433819</v>
      </c>
      <c r="I8" s="6">
        <v>225003793</v>
      </c>
      <c r="K8" s="6">
        <v>387790</v>
      </c>
      <c r="M8" s="6">
        <v>12265437612</v>
      </c>
      <c r="O8" s="6">
        <v>12040433819</v>
      </c>
      <c r="Q8" s="25">
        <v>225003793</v>
      </c>
      <c r="R8" s="25"/>
    </row>
    <row r="9" spans="1:18" ht="21.75" customHeight="1" x14ac:dyDescent="0.2">
      <c r="A9" s="14" t="s">
        <v>38</v>
      </c>
      <c r="C9" s="16">
        <v>720000</v>
      </c>
      <c r="E9" s="16">
        <v>15286978044</v>
      </c>
      <c r="G9" s="16">
        <v>14383638417</v>
      </c>
      <c r="I9" s="16">
        <v>903339626</v>
      </c>
      <c r="K9" s="16">
        <v>720000</v>
      </c>
      <c r="M9" s="16">
        <v>15286978044</v>
      </c>
      <c r="O9" s="16">
        <v>12839696474</v>
      </c>
      <c r="Q9" s="33">
        <v>2447281570</v>
      </c>
      <c r="R9" s="33"/>
    </row>
    <row r="10" spans="1:18" ht="21.75" customHeight="1" x14ac:dyDescent="0.2">
      <c r="A10" s="14" t="s">
        <v>50</v>
      </c>
      <c r="C10" s="16">
        <v>94219</v>
      </c>
      <c r="E10" s="16">
        <v>70414995278</v>
      </c>
      <c r="G10" s="16">
        <v>68800906444</v>
      </c>
      <c r="I10" s="16">
        <v>1614088834</v>
      </c>
      <c r="K10" s="16">
        <v>94219</v>
      </c>
      <c r="M10" s="16">
        <v>70414995278</v>
      </c>
      <c r="O10" s="16">
        <v>67698769582</v>
      </c>
      <c r="Q10" s="33">
        <v>2716225696</v>
      </c>
      <c r="R10" s="33"/>
    </row>
    <row r="11" spans="1:18" ht="21.75" customHeight="1" x14ac:dyDescent="0.2">
      <c r="A11" s="14" t="s">
        <v>54</v>
      </c>
      <c r="C11" s="16">
        <v>173074</v>
      </c>
      <c r="E11" s="16">
        <v>97596043510</v>
      </c>
      <c r="G11" s="16">
        <v>95953911061</v>
      </c>
      <c r="I11" s="16">
        <v>1642132449</v>
      </c>
      <c r="K11" s="16">
        <v>173074</v>
      </c>
      <c r="M11" s="16">
        <v>97596043510</v>
      </c>
      <c r="O11" s="16">
        <v>93575589094</v>
      </c>
      <c r="Q11" s="33">
        <v>4020454416</v>
      </c>
      <c r="R11" s="33"/>
    </row>
    <row r="12" spans="1:18" ht="21.75" customHeight="1" x14ac:dyDescent="0.2">
      <c r="A12" s="8" t="s">
        <v>57</v>
      </c>
      <c r="C12" s="9">
        <v>65000</v>
      </c>
      <c r="E12" s="9">
        <v>53940221562</v>
      </c>
      <c r="G12" s="9">
        <v>53485304031</v>
      </c>
      <c r="I12" s="9">
        <v>454917531</v>
      </c>
      <c r="K12" s="9">
        <v>65000</v>
      </c>
      <c r="M12" s="9">
        <v>53940221562</v>
      </c>
      <c r="O12" s="9">
        <v>52978800663</v>
      </c>
      <c r="Q12" s="27">
        <v>961420899</v>
      </c>
      <c r="R12" s="27"/>
    </row>
    <row r="13" spans="1:18" ht="21.75" customHeight="1" x14ac:dyDescent="0.2">
      <c r="A13" s="11" t="s">
        <v>40</v>
      </c>
      <c r="C13" s="12">
        <v>1440083</v>
      </c>
      <c r="E13" s="12">
        <v>249503676006</v>
      </c>
      <c r="G13" s="12">
        <v>244664193772</v>
      </c>
      <c r="I13" s="12">
        <v>4839482233</v>
      </c>
      <c r="K13" s="12">
        <v>1440083</v>
      </c>
      <c r="M13" s="12">
        <v>249503676006</v>
      </c>
      <c r="O13" s="12">
        <v>239133289632</v>
      </c>
      <c r="Q13" s="29">
        <v>10370386374</v>
      </c>
      <c r="R13" s="29"/>
    </row>
  </sheetData>
  <mergeCells count="14">
    <mergeCell ref="Q13:R13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8"/>
  <sheetViews>
    <sheetView rightToLeft="1" workbookViewId="0">
      <selection activeCell="D9" sqref="D9"/>
    </sheetView>
  </sheetViews>
  <sheetFormatPr defaultRowHeight="12.75" x14ac:dyDescent="0.2"/>
  <cols>
    <col min="1" max="1" width="6.42578125" bestFit="1" customWidth="1"/>
    <col min="2" max="2" width="32.425781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3.7109375" bestFit="1" customWidth="1"/>
    <col min="9" max="9" width="1.28515625" customWidth="1"/>
    <col min="10" max="10" width="13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3.5703125" bestFit="1" customWidth="1"/>
    <col min="18" max="18" width="1.28515625" customWidth="1"/>
    <col min="19" max="19" width="14.5703125" bestFit="1" customWidth="1"/>
    <col min="20" max="20" width="1.28515625" customWidth="1"/>
    <col min="21" max="21" width="14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21.75" customHeight="1" x14ac:dyDescent="0.2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4.45" customHeight="1" x14ac:dyDescent="0.2"/>
    <row r="5" spans="1:23" ht="24" x14ac:dyDescent="0.2">
      <c r="A5" s="45" t="s">
        <v>106</v>
      </c>
      <c r="B5" s="55" t="s">
        <v>107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3" ht="21" x14ac:dyDescent="0.2">
      <c r="D6" s="22" t="s">
        <v>99</v>
      </c>
      <c r="E6" s="22"/>
      <c r="F6" s="22"/>
      <c r="G6" s="22"/>
      <c r="H6" s="22"/>
      <c r="I6" s="22"/>
      <c r="J6" s="22"/>
      <c r="K6" s="22"/>
      <c r="L6" s="22"/>
      <c r="N6" s="22" t="s">
        <v>100</v>
      </c>
      <c r="O6" s="22"/>
      <c r="P6" s="22"/>
      <c r="Q6" s="22"/>
      <c r="R6" s="22"/>
      <c r="S6" s="22"/>
      <c r="T6" s="22"/>
      <c r="U6" s="22"/>
      <c r="V6" s="22"/>
      <c r="W6" s="22"/>
    </row>
    <row r="7" spans="1:23" ht="21" x14ac:dyDescent="0.2">
      <c r="D7" s="3"/>
      <c r="E7" s="3"/>
      <c r="F7" s="3"/>
      <c r="G7" s="3"/>
      <c r="H7" s="3"/>
      <c r="I7" s="3"/>
      <c r="J7" s="23" t="s">
        <v>40</v>
      </c>
      <c r="K7" s="23"/>
      <c r="L7" s="23"/>
      <c r="N7" s="3"/>
      <c r="O7" s="3"/>
      <c r="P7" s="3"/>
      <c r="Q7" s="3"/>
      <c r="R7" s="3"/>
      <c r="S7" s="3"/>
      <c r="T7" s="3"/>
      <c r="U7" s="23" t="s">
        <v>40</v>
      </c>
      <c r="V7" s="23"/>
      <c r="W7" s="23"/>
    </row>
    <row r="8" spans="1:23" ht="21" x14ac:dyDescent="0.2">
      <c r="A8" s="22" t="s">
        <v>35</v>
      </c>
      <c r="B8" s="22"/>
      <c r="D8" s="2" t="s">
        <v>108</v>
      </c>
      <c r="F8" s="2" t="s">
        <v>103</v>
      </c>
      <c r="H8" s="2" t="s">
        <v>104</v>
      </c>
      <c r="J8" s="4" t="s">
        <v>71</v>
      </c>
      <c r="K8" s="3"/>
      <c r="L8" s="4" t="s">
        <v>85</v>
      </c>
      <c r="N8" s="2" t="s">
        <v>108</v>
      </c>
      <c r="P8" s="22" t="s">
        <v>103</v>
      </c>
      <c r="Q8" s="22"/>
      <c r="S8" s="2" t="s">
        <v>104</v>
      </c>
      <c r="U8" s="4" t="s">
        <v>71</v>
      </c>
      <c r="V8" s="3"/>
      <c r="W8" s="4" t="s">
        <v>85</v>
      </c>
    </row>
    <row r="9" spans="1:23" ht="21.75" customHeight="1" x14ac:dyDescent="0.2">
      <c r="A9" s="24" t="s">
        <v>38</v>
      </c>
      <c r="B9" s="24"/>
      <c r="D9" s="6">
        <v>0</v>
      </c>
      <c r="F9" s="6">
        <v>903339626</v>
      </c>
      <c r="H9" s="6">
        <v>2263818959</v>
      </c>
      <c r="J9" s="6">
        <v>3167158585</v>
      </c>
      <c r="L9" s="7">
        <v>10.85</v>
      </c>
      <c r="N9" s="6">
        <v>0</v>
      </c>
      <c r="P9" s="25">
        <v>2447281570</v>
      </c>
      <c r="Q9" s="25"/>
      <c r="S9" s="6">
        <v>2263818959</v>
      </c>
      <c r="U9" s="6">
        <v>4711100529</v>
      </c>
      <c r="W9" s="7">
        <v>2.4</v>
      </c>
    </row>
    <row r="10" spans="1:23" ht="21.75" customHeight="1" x14ac:dyDescent="0.2">
      <c r="A10" s="30" t="s">
        <v>109</v>
      </c>
      <c r="B10" s="30"/>
      <c r="D10" s="16">
        <v>0</v>
      </c>
      <c r="F10" s="16">
        <v>0</v>
      </c>
      <c r="H10" s="16">
        <v>0</v>
      </c>
      <c r="J10" s="16">
        <v>0</v>
      </c>
      <c r="L10" s="15">
        <v>0</v>
      </c>
      <c r="N10" s="16">
        <v>0</v>
      </c>
      <c r="P10" s="33">
        <v>0</v>
      </c>
      <c r="Q10" s="33"/>
      <c r="S10" s="16">
        <v>179750621</v>
      </c>
      <c r="U10" s="16">
        <v>179750621</v>
      </c>
      <c r="W10" s="15">
        <v>0.09</v>
      </c>
    </row>
    <row r="11" spans="1:23" ht="21.75" customHeight="1" x14ac:dyDescent="0.2">
      <c r="A11" s="30" t="s">
        <v>110</v>
      </c>
      <c r="B11" s="30"/>
      <c r="D11" s="16">
        <v>0</v>
      </c>
      <c r="F11" s="16">
        <v>0</v>
      </c>
      <c r="H11" s="16">
        <v>0</v>
      </c>
      <c r="J11" s="16">
        <v>0</v>
      </c>
      <c r="L11" s="15">
        <v>0</v>
      </c>
      <c r="N11" s="16">
        <v>0</v>
      </c>
      <c r="P11" s="33">
        <v>0</v>
      </c>
      <c r="Q11" s="33"/>
      <c r="S11" s="16">
        <v>6210131739</v>
      </c>
      <c r="U11" s="16">
        <v>6210131739</v>
      </c>
      <c r="W11" s="15">
        <v>3.16</v>
      </c>
    </row>
    <row r="12" spans="1:23" ht="21.75" customHeight="1" x14ac:dyDescent="0.2">
      <c r="A12" s="30" t="s">
        <v>111</v>
      </c>
      <c r="B12" s="30"/>
      <c r="D12" s="16">
        <v>0</v>
      </c>
      <c r="F12" s="16">
        <v>0</v>
      </c>
      <c r="H12" s="16">
        <v>0</v>
      </c>
      <c r="J12" s="16">
        <v>0</v>
      </c>
      <c r="L12" s="15">
        <v>0</v>
      </c>
      <c r="N12" s="16">
        <v>0</v>
      </c>
      <c r="P12" s="33">
        <v>0</v>
      </c>
      <c r="Q12" s="33"/>
      <c r="S12" s="16">
        <v>-1077457671</v>
      </c>
      <c r="U12" s="16">
        <v>-1077457671</v>
      </c>
      <c r="W12" s="15">
        <v>-0.55000000000000004</v>
      </c>
    </row>
    <row r="13" spans="1:23" ht="21.75" customHeight="1" x14ac:dyDescent="0.2">
      <c r="A13" s="30" t="s">
        <v>112</v>
      </c>
      <c r="B13" s="30"/>
      <c r="D13" s="16">
        <v>0</v>
      </c>
      <c r="F13" s="16">
        <v>0</v>
      </c>
      <c r="H13" s="16">
        <v>0</v>
      </c>
      <c r="J13" s="16">
        <v>0</v>
      </c>
      <c r="L13" s="15">
        <v>0</v>
      </c>
      <c r="N13" s="16">
        <v>0</v>
      </c>
      <c r="P13" s="33">
        <v>0</v>
      </c>
      <c r="Q13" s="33"/>
      <c r="S13" s="16">
        <v>152699499</v>
      </c>
      <c r="U13" s="16">
        <v>152699499</v>
      </c>
      <c r="W13" s="15">
        <v>0.08</v>
      </c>
    </row>
    <row r="14" spans="1:23" ht="21.75" customHeight="1" x14ac:dyDescent="0.2">
      <c r="A14" s="30" t="s">
        <v>39</v>
      </c>
      <c r="B14" s="30"/>
      <c r="D14" s="16">
        <v>0</v>
      </c>
      <c r="F14" s="16">
        <v>225003793</v>
      </c>
      <c r="H14" s="16">
        <v>0</v>
      </c>
      <c r="J14" s="16">
        <v>225003793</v>
      </c>
      <c r="L14" s="15">
        <v>0.77</v>
      </c>
      <c r="N14" s="16">
        <v>0</v>
      </c>
      <c r="P14" s="33">
        <v>225003793</v>
      </c>
      <c r="Q14" s="33"/>
      <c r="S14" s="16">
        <v>966713003</v>
      </c>
      <c r="U14" s="16">
        <v>1191716796</v>
      </c>
      <c r="W14" s="15">
        <v>0.61</v>
      </c>
    </row>
    <row r="15" spans="1:23" ht="21.75" customHeight="1" x14ac:dyDescent="0.2">
      <c r="A15" s="30" t="s">
        <v>113</v>
      </c>
      <c r="B15" s="30"/>
      <c r="D15" s="16">
        <v>0</v>
      </c>
      <c r="F15" s="16">
        <v>0</v>
      </c>
      <c r="H15" s="16">
        <v>0</v>
      </c>
      <c r="J15" s="16">
        <v>0</v>
      </c>
      <c r="L15" s="15">
        <v>0</v>
      </c>
      <c r="N15" s="16">
        <v>0</v>
      </c>
      <c r="P15" s="33">
        <v>0</v>
      </c>
      <c r="Q15" s="33"/>
      <c r="S15" s="16">
        <v>5865906249</v>
      </c>
      <c r="U15" s="16">
        <v>5865906249</v>
      </c>
      <c r="W15" s="15">
        <v>2.99</v>
      </c>
    </row>
    <row r="16" spans="1:23" ht="21.75" customHeight="1" x14ac:dyDescent="0.2">
      <c r="A16" s="30" t="s">
        <v>114</v>
      </c>
      <c r="B16" s="30"/>
      <c r="D16" s="16">
        <v>0</v>
      </c>
      <c r="F16" s="16">
        <v>0</v>
      </c>
      <c r="H16" s="16">
        <v>0</v>
      </c>
      <c r="J16" s="16">
        <v>0</v>
      </c>
      <c r="L16" s="15">
        <v>0</v>
      </c>
      <c r="N16" s="16">
        <v>0</v>
      </c>
      <c r="P16" s="33">
        <v>0</v>
      </c>
      <c r="Q16" s="33"/>
      <c r="S16" s="16">
        <v>6197811328</v>
      </c>
      <c r="U16" s="16">
        <v>6197811328</v>
      </c>
      <c r="W16" s="15">
        <v>3.16</v>
      </c>
    </row>
    <row r="17" spans="1:23" ht="21.75" customHeight="1" x14ac:dyDescent="0.2">
      <c r="A17" s="26" t="s">
        <v>115</v>
      </c>
      <c r="B17" s="26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33">
        <v>0</v>
      </c>
      <c r="Q17" s="27"/>
      <c r="S17" s="9">
        <v>3871466939</v>
      </c>
      <c r="U17" s="9">
        <v>3871466939</v>
      </c>
      <c r="W17" s="10">
        <v>1.97</v>
      </c>
    </row>
    <row r="18" spans="1:23" ht="21.75" customHeight="1" x14ac:dyDescent="0.2">
      <c r="A18" s="28" t="s">
        <v>40</v>
      </c>
      <c r="B18" s="28"/>
      <c r="D18" s="12">
        <v>0</v>
      </c>
      <c r="F18" s="12">
        <v>1128343419</v>
      </c>
      <c r="H18" s="12">
        <v>2263818959</v>
      </c>
      <c r="J18" s="12">
        <v>3392162378</v>
      </c>
      <c r="L18" s="13">
        <v>11.62</v>
      </c>
      <c r="N18" s="12">
        <v>0</v>
      </c>
      <c r="Q18" s="12">
        <v>2672285363</v>
      </c>
      <c r="S18" s="12">
        <v>24630840666</v>
      </c>
      <c r="U18" s="12">
        <v>27303126029</v>
      </c>
      <c r="W18" s="13">
        <v>13.91</v>
      </c>
    </row>
  </sheetData>
  <mergeCells count="29">
    <mergeCell ref="A16:B16"/>
    <mergeCell ref="P16:Q16"/>
    <mergeCell ref="A17:B17"/>
    <mergeCell ref="P17:Q17"/>
    <mergeCell ref="A18:B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D6:L6"/>
    <mergeCell ref="N6:W6"/>
    <mergeCell ref="B5:V5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8"/>
  <sheetViews>
    <sheetView rightToLeft="1" workbookViewId="0">
      <selection activeCell="D23" sqref="D23"/>
    </sheetView>
  </sheetViews>
  <sheetFormatPr defaultRowHeight="12.75" x14ac:dyDescent="0.2"/>
  <cols>
    <col min="1" max="1" width="6.7109375" bestFit="1" customWidth="1"/>
    <col min="2" max="2" width="26.7109375" customWidth="1"/>
    <col min="3" max="3" width="1.28515625" customWidth="1"/>
    <col min="4" max="4" width="14.42578125" bestFit="1" customWidth="1"/>
    <col min="5" max="5" width="1.28515625" customWidth="1"/>
    <col min="6" max="6" width="15.42578125" bestFit="1" customWidth="1"/>
    <col min="7" max="7" width="1.28515625" customWidth="1"/>
    <col min="8" max="8" width="12" bestFit="1" customWidth="1"/>
    <col min="9" max="9" width="1.28515625" customWidth="1"/>
    <col min="10" max="10" width="13.7109375" bestFit="1" customWidth="1"/>
    <col min="11" max="11" width="1.28515625" customWidth="1"/>
    <col min="12" max="12" width="14.42578125" bestFit="1" customWidth="1"/>
    <col min="13" max="13" width="1.28515625" customWidth="1"/>
    <col min="14" max="14" width="15.42578125" bestFit="1" customWidth="1"/>
    <col min="15" max="15" width="1.28515625" customWidth="1"/>
    <col min="16" max="16" width="14.85546875" bestFit="1" customWidth="1"/>
    <col min="17" max="17" width="1.28515625" customWidth="1"/>
    <col min="18" max="18" width="15" bestFit="1" customWidth="1"/>
    <col min="19" max="19" width="0.28515625" customWidth="1"/>
  </cols>
  <sheetData>
    <row r="1" spans="1:18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21.75" customHeight="1" x14ac:dyDescent="0.2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14.45" customHeight="1" x14ac:dyDescent="0.2"/>
    <row r="5" spans="1:18" ht="24" x14ac:dyDescent="0.2">
      <c r="A5" s="45" t="s">
        <v>116</v>
      </c>
      <c r="B5" s="55" t="s">
        <v>117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8" ht="21" x14ac:dyDescent="0.2">
      <c r="D6" s="22" t="s">
        <v>99</v>
      </c>
      <c r="E6" s="22"/>
      <c r="F6" s="22"/>
      <c r="G6" s="22"/>
      <c r="H6" s="22"/>
      <c r="I6" s="22"/>
      <c r="J6" s="22"/>
      <c r="L6" s="22" t="s">
        <v>100</v>
      </c>
      <c r="M6" s="22"/>
      <c r="N6" s="22"/>
      <c r="O6" s="22"/>
      <c r="P6" s="22"/>
      <c r="Q6" s="22"/>
      <c r="R6" s="22"/>
    </row>
    <row r="7" spans="1:18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 x14ac:dyDescent="0.2">
      <c r="A8" s="22" t="s">
        <v>118</v>
      </c>
      <c r="B8" s="22"/>
      <c r="D8" s="2" t="s">
        <v>119</v>
      </c>
      <c r="F8" s="2" t="s">
        <v>103</v>
      </c>
      <c r="H8" s="2" t="s">
        <v>104</v>
      </c>
      <c r="J8" s="2" t="s">
        <v>40</v>
      </c>
      <c r="L8" s="2" t="s">
        <v>119</v>
      </c>
      <c r="N8" s="2" t="s">
        <v>103</v>
      </c>
      <c r="P8" s="2" t="s">
        <v>104</v>
      </c>
      <c r="R8" s="2" t="s">
        <v>40</v>
      </c>
    </row>
    <row r="9" spans="1:18" ht="21.75" customHeight="1" x14ac:dyDescent="0.2">
      <c r="A9" s="24" t="s">
        <v>54</v>
      </c>
      <c r="B9" s="24"/>
      <c r="D9" s="6">
        <v>0</v>
      </c>
      <c r="F9" s="6">
        <v>1642132449</v>
      </c>
      <c r="H9" s="6">
        <v>519148226</v>
      </c>
      <c r="J9" s="6">
        <v>2161280675</v>
      </c>
      <c r="L9" s="6">
        <v>0</v>
      </c>
      <c r="N9" s="6">
        <v>4020454416</v>
      </c>
      <c r="P9" s="6">
        <v>3898223880</v>
      </c>
      <c r="R9" s="6">
        <v>7918678296</v>
      </c>
    </row>
    <row r="10" spans="1:18" ht="21.75" customHeight="1" x14ac:dyDescent="0.2">
      <c r="A10" s="30" t="s">
        <v>50</v>
      </c>
      <c r="B10" s="30"/>
      <c r="D10" s="16">
        <v>0</v>
      </c>
      <c r="F10" s="16">
        <v>1614088834</v>
      </c>
      <c r="H10" s="16">
        <v>226910642</v>
      </c>
      <c r="J10" s="16">
        <v>1840999476</v>
      </c>
      <c r="L10" s="16">
        <v>0</v>
      </c>
      <c r="N10" s="16">
        <v>2716225696</v>
      </c>
      <c r="P10" s="16">
        <v>1991085782</v>
      </c>
      <c r="R10" s="16">
        <v>4707311478</v>
      </c>
    </row>
    <row r="11" spans="1:18" ht="21.75" customHeight="1" x14ac:dyDescent="0.2">
      <c r="A11" s="30" t="s">
        <v>120</v>
      </c>
      <c r="B11" s="30"/>
      <c r="D11" s="16">
        <v>0</v>
      </c>
      <c r="F11" s="16">
        <v>0</v>
      </c>
      <c r="H11" s="16">
        <v>0</v>
      </c>
      <c r="J11" s="16">
        <v>0</v>
      </c>
      <c r="L11" s="16">
        <v>0</v>
      </c>
      <c r="N11" s="16">
        <v>0</v>
      </c>
      <c r="P11" s="16">
        <v>52682240</v>
      </c>
      <c r="R11" s="16">
        <v>52682240</v>
      </c>
    </row>
    <row r="12" spans="1:18" ht="21.75" customHeight="1" x14ac:dyDescent="0.2">
      <c r="A12" s="30" t="s">
        <v>121</v>
      </c>
      <c r="B12" s="30"/>
      <c r="D12" s="16">
        <v>0</v>
      </c>
      <c r="F12" s="16">
        <v>0</v>
      </c>
      <c r="H12" s="16">
        <v>0</v>
      </c>
      <c r="J12" s="16">
        <v>0</v>
      </c>
      <c r="L12" s="16">
        <v>5930380844</v>
      </c>
      <c r="N12" s="16">
        <v>0</v>
      </c>
      <c r="P12" s="16">
        <v>271663884</v>
      </c>
      <c r="R12" s="16">
        <v>6202044728</v>
      </c>
    </row>
    <row r="13" spans="1:18" ht="21.75" customHeight="1" x14ac:dyDescent="0.2">
      <c r="A13" s="30" t="s">
        <v>122</v>
      </c>
      <c r="B13" s="30"/>
      <c r="D13" s="16">
        <v>0</v>
      </c>
      <c r="F13" s="16">
        <v>0</v>
      </c>
      <c r="H13" s="16">
        <v>0</v>
      </c>
      <c r="J13" s="16">
        <v>0</v>
      </c>
      <c r="L13" s="16">
        <v>0</v>
      </c>
      <c r="N13" s="16">
        <v>0</v>
      </c>
      <c r="P13" s="16">
        <v>2311516485</v>
      </c>
      <c r="R13" s="16">
        <v>2311516485</v>
      </c>
    </row>
    <row r="14" spans="1:18" ht="21.75" customHeight="1" x14ac:dyDescent="0.2">
      <c r="A14" s="30" t="s">
        <v>123</v>
      </c>
      <c r="B14" s="30"/>
      <c r="D14" s="16">
        <v>0</v>
      </c>
      <c r="F14" s="16">
        <v>0</v>
      </c>
      <c r="H14" s="16">
        <v>0</v>
      </c>
      <c r="J14" s="16">
        <v>0</v>
      </c>
      <c r="L14" s="16">
        <v>0</v>
      </c>
      <c r="N14" s="16">
        <v>0</v>
      </c>
      <c r="P14" s="16">
        <v>33213911</v>
      </c>
      <c r="R14" s="16">
        <v>33213911</v>
      </c>
    </row>
    <row r="15" spans="1:18" ht="21.75" customHeight="1" x14ac:dyDescent="0.2">
      <c r="A15" s="30" t="s">
        <v>124</v>
      </c>
      <c r="B15" s="30"/>
      <c r="D15" s="16">
        <v>0</v>
      </c>
      <c r="F15" s="16">
        <v>0</v>
      </c>
      <c r="H15" s="16">
        <v>0</v>
      </c>
      <c r="J15" s="16">
        <v>0</v>
      </c>
      <c r="L15" s="16">
        <v>0</v>
      </c>
      <c r="N15" s="16">
        <v>0</v>
      </c>
      <c r="P15" s="16">
        <v>3294409828</v>
      </c>
      <c r="R15" s="16">
        <v>3294409828</v>
      </c>
    </row>
    <row r="16" spans="1:18" ht="21.75" customHeight="1" x14ac:dyDescent="0.2">
      <c r="A16" s="30" t="s">
        <v>125</v>
      </c>
      <c r="B16" s="30"/>
      <c r="D16" s="16">
        <v>0</v>
      </c>
      <c r="F16" s="16">
        <v>0</v>
      </c>
      <c r="H16" s="16">
        <v>0</v>
      </c>
      <c r="J16" s="16">
        <v>0</v>
      </c>
      <c r="L16" s="16">
        <v>0</v>
      </c>
      <c r="N16" s="16">
        <v>0</v>
      </c>
      <c r="P16" s="16">
        <v>6304129347</v>
      </c>
      <c r="R16" s="16">
        <v>6304129347</v>
      </c>
    </row>
    <row r="17" spans="1:18" ht="21.75" customHeight="1" x14ac:dyDescent="0.2">
      <c r="A17" s="26" t="s">
        <v>57</v>
      </c>
      <c r="B17" s="26"/>
      <c r="D17" s="9">
        <v>1185047454</v>
      </c>
      <c r="F17" s="9">
        <v>454917531</v>
      </c>
      <c r="H17" s="9">
        <v>0</v>
      </c>
      <c r="J17" s="9">
        <v>1639964985</v>
      </c>
      <c r="L17" s="9">
        <v>2254482173</v>
      </c>
      <c r="N17" s="9">
        <v>961420899</v>
      </c>
      <c r="P17" s="9">
        <v>0</v>
      </c>
      <c r="R17" s="9">
        <v>3215903072</v>
      </c>
    </row>
    <row r="18" spans="1:18" ht="21.75" customHeight="1" x14ac:dyDescent="0.2">
      <c r="A18" s="28" t="s">
        <v>40</v>
      </c>
      <c r="B18" s="28"/>
      <c r="D18" s="12">
        <v>1185047454</v>
      </c>
      <c r="F18" s="12">
        <v>3711138814</v>
      </c>
      <c r="H18" s="12">
        <v>746058868</v>
      </c>
      <c r="J18" s="12">
        <v>5642245136</v>
      </c>
      <c r="L18" s="12">
        <v>8184863017</v>
      </c>
      <c r="N18" s="12">
        <v>7698101011</v>
      </c>
      <c r="P18" s="12">
        <v>18156925357</v>
      </c>
      <c r="R18" s="12">
        <v>34039889385</v>
      </c>
    </row>
  </sheetData>
  <mergeCells count="17">
    <mergeCell ref="A18:B18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A7" sqref="A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21.75" customHeight="1" x14ac:dyDescent="0.2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14.45" customHeight="1" x14ac:dyDescent="0.2"/>
    <row r="5" spans="1:11" ht="24" x14ac:dyDescent="0.2">
      <c r="A5" s="55" t="s">
        <v>108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ht="21" x14ac:dyDescent="0.2">
      <c r="I6" s="2" t="s">
        <v>99</v>
      </c>
      <c r="K6" s="2" t="s">
        <v>100</v>
      </c>
    </row>
    <row r="7" spans="1:11" ht="42" x14ac:dyDescent="0.2">
      <c r="A7" s="2" t="s">
        <v>141</v>
      </c>
      <c r="C7" s="19" t="s">
        <v>142</v>
      </c>
      <c r="E7" s="19" t="s">
        <v>143</v>
      </c>
      <c r="G7" s="19" t="s">
        <v>144</v>
      </c>
      <c r="I7" s="20" t="s">
        <v>145</v>
      </c>
      <c r="K7" s="20" t="s">
        <v>145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9" sqref="F9"/>
    </sheetView>
  </sheetViews>
  <sheetFormatPr defaultRowHeight="12.75" x14ac:dyDescent="0.2"/>
  <cols>
    <col min="1" max="1" width="6.5703125" bestFit="1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1" t="s">
        <v>0</v>
      </c>
      <c r="B1" s="21"/>
      <c r="C1" s="21"/>
      <c r="D1" s="21"/>
      <c r="E1" s="21"/>
      <c r="F1" s="21"/>
    </row>
    <row r="2" spans="1:6" ht="21.75" customHeight="1" x14ac:dyDescent="0.2">
      <c r="A2" s="21" t="s">
        <v>80</v>
      </c>
      <c r="B2" s="21"/>
      <c r="C2" s="21"/>
      <c r="D2" s="21"/>
      <c r="E2" s="21"/>
      <c r="F2" s="21"/>
    </row>
    <row r="3" spans="1:6" ht="21.75" customHeight="1" x14ac:dyDescent="0.2">
      <c r="A3" s="21" t="s">
        <v>2</v>
      </c>
      <c r="B3" s="21"/>
      <c r="C3" s="21"/>
      <c r="D3" s="21"/>
      <c r="E3" s="21"/>
      <c r="F3" s="21"/>
    </row>
    <row r="4" spans="1:6" ht="14.45" customHeight="1" x14ac:dyDescent="0.2"/>
    <row r="5" spans="1:6" ht="24" x14ac:dyDescent="0.2">
      <c r="A5" s="45" t="s">
        <v>131</v>
      </c>
      <c r="B5" s="55" t="s">
        <v>95</v>
      </c>
      <c r="C5" s="55"/>
      <c r="D5" s="55"/>
      <c r="E5" s="55"/>
      <c r="F5" s="55"/>
    </row>
    <row r="6" spans="1:6" ht="21" x14ac:dyDescent="0.2">
      <c r="D6" s="2" t="s">
        <v>99</v>
      </c>
      <c r="F6" s="2" t="s">
        <v>9</v>
      </c>
    </row>
    <row r="7" spans="1:6" ht="21" x14ac:dyDescent="0.2">
      <c r="A7" s="22" t="s">
        <v>95</v>
      </c>
      <c r="B7" s="22"/>
      <c r="D7" s="4" t="s">
        <v>71</v>
      </c>
      <c r="F7" s="4" t="s">
        <v>71</v>
      </c>
    </row>
    <row r="8" spans="1:6" ht="21.75" customHeight="1" x14ac:dyDescent="0.2">
      <c r="A8" s="24" t="s">
        <v>95</v>
      </c>
      <c r="B8" s="24"/>
      <c r="D8" s="6">
        <v>0</v>
      </c>
      <c r="F8" s="6">
        <v>0</v>
      </c>
    </row>
    <row r="9" spans="1:6" ht="21.75" customHeight="1" x14ac:dyDescent="0.2">
      <c r="A9" s="30" t="s">
        <v>132</v>
      </c>
      <c r="B9" s="30"/>
      <c r="D9" s="16">
        <v>0</v>
      </c>
      <c r="F9" s="16">
        <v>54607786</v>
      </c>
    </row>
    <row r="10" spans="1:6" ht="21.75" customHeight="1" x14ac:dyDescent="0.2">
      <c r="A10" s="26" t="s">
        <v>133</v>
      </c>
      <c r="B10" s="26"/>
      <c r="D10" s="9">
        <v>59431080</v>
      </c>
      <c r="F10" s="9">
        <v>369525720</v>
      </c>
    </row>
    <row r="11" spans="1:6" ht="21.75" customHeight="1" x14ac:dyDescent="0.2">
      <c r="A11" s="28" t="s">
        <v>40</v>
      </c>
      <c r="B11" s="28"/>
      <c r="D11" s="12">
        <v>59431080</v>
      </c>
      <c r="F11" s="12">
        <v>424133506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A8" sqref="A8:XFD8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ht="21.75" customHeight="1" x14ac:dyDescent="0.2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7.35" customHeight="1" x14ac:dyDescent="0.2"/>
    <row r="5" spans="1:25" ht="24" x14ac:dyDescent="0.2">
      <c r="A5" s="55" t="s">
        <v>157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</row>
    <row r="6" spans="1:25" ht="7.35" customHeight="1" x14ac:dyDescent="0.2"/>
    <row r="7" spans="1:25" ht="21" x14ac:dyDescent="0.2">
      <c r="E7" s="22" t="s">
        <v>99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Y7" s="2" t="s">
        <v>100</v>
      </c>
    </row>
    <row r="8" spans="1:25" ht="42" x14ac:dyDescent="0.2">
      <c r="A8" s="2" t="s">
        <v>158</v>
      </c>
      <c r="C8" s="2" t="s">
        <v>159</v>
      </c>
      <c r="E8" s="20" t="s">
        <v>23</v>
      </c>
      <c r="F8" s="3"/>
      <c r="G8" s="20" t="s">
        <v>13</v>
      </c>
      <c r="H8" s="3"/>
      <c r="I8" s="20" t="s">
        <v>22</v>
      </c>
      <c r="J8" s="3"/>
      <c r="K8" s="20" t="s">
        <v>160</v>
      </c>
      <c r="L8" s="3"/>
      <c r="M8" s="20" t="s">
        <v>161</v>
      </c>
      <c r="N8" s="3"/>
      <c r="O8" s="20" t="s">
        <v>162</v>
      </c>
      <c r="P8" s="3"/>
      <c r="Q8" s="20" t="s">
        <v>163</v>
      </c>
      <c r="R8" s="3"/>
      <c r="S8" s="20" t="s">
        <v>164</v>
      </c>
      <c r="T8" s="3"/>
      <c r="U8" s="20" t="s">
        <v>165</v>
      </c>
      <c r="V8" s="3"/>
      <c r="W8" s="20" t="s">
        <v>166</v>
      </c>
      <c r="Y8" s="20" t="s">
        <v>166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"/>
  <sheetViews>
    <sheetView rightToLeft="1" workbookViewId="0">
      <selection activeCell="C30" sqref="C30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4.28515625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21.75" customHeight="1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28" ht="22.5" x14ac:dyDescent="0.2">
      <c r="A4" s="43" t="s">
        <v>3</v>
      </c>
      <c r="B4" s="44" t="s">
        <v>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spans="1:28" ht="22.5" x14ac:dyDescent="0.2">
      <c r="A5" s="44" t="s">
        <v>5</v>
      </c>
      <c r="B5" s="44"/>
      <c r="C5" s="44" t="s">
        <v>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1:28" ht="21" x14ac:dyDescent="0.2">
      <c r="F6" s="22" t="s">
        <v>7</v>
      </c>
      <c r="G6" s="22"/>
      <c r="H6" s="22"/>
      <c r="I6" s="22"/>
      <c r="J6" s="22"/>
      <c r="L6" s="22" t="s">
        <v>8</v>
      </c>
      <c r="M6" s="22"/>
      <c r="N6" s="22"/>
      <c r="O6" s="22"/>
      <c r="P6" s="22"/>
      <c r="Q6" s="22"/>
      <c r="R6" s="22"/>
      <c r="T6" s="22" t="s">
        <v>9</v>
      </c>
      <c r="U6" s="22"/>
      <c r="V6" s="22"/>
      <c r="W6" s="22"/>
      <c r="X6" s="22"/>
      <c r="Y6" s="22"/>
      <c r="Z6" s="22"/>
      <c r="AA6" s="22"/>
      <c r="AB6" s="22"/>
    </row>
    <row r="7" spans="1:28" ht="21" x14ac:dyDescent="0.2">
      <c r="F7" s="3"/>
      <c r="G7" s="3"/>
      <c r="H7" s="3"/>
      <c r="I7" s="3"/>
      <c r="J7" s="3"/>
      <c r="L7" s="23" t="s">
        <v>10</v>
      </c>
      <c r="M7" s="23"/>
      <c r="N7" s="23"/>
      <c r="O7" s="3"/>
      <c r="P7" s="23" t="s">
        <v>11</v>
      </c>
      <c r="Q7" s="23"/>
      <c r="R7" s="23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22" t="s">
        <v>12</v>
      </c>
      <c r="B8" s="22"/>
      <c r="C8" s="22"/>
      <c r="E8" s="22" t="s">
        <v>13</v>
      </c>
      <c r="F8" s="22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</sheetData>
  <mergeCells count="13">
    <mergeCell ref="A8:C8"/>
    <mergeCell ref="E8:F8"/>
    <mergeCell ref="B4:AA4"/>
    <mergeCell ref="C5:AA5"/>
    <mergeCell ref="F6:J6"/>
    <mergeCell ref="L6:R6"/>
    <mergeCell ref="T6:AB6"/>
    <mergeCell ref="L7:N7"/>
    <mergeCell ref="P7:R7"/>
    <mergeCell ref="A1:AB1"/>
    <mergeCell ref="A2:AB2"/>
    <mergeCell ref="A3:AB3"/>
    <mergeCell ref="A5: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2"/>
  <sheetViews>
    <sheetView rightToLeft="1" topLeftCell="E1" workbookViewId="0">
      <selection activeCell="AF19" sqref="AF19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8.28515625" bestFit="1" customWidth="1"/>
    <col min="17" max="17" width="1.28515625" customWidth="1"/>
    <col min="18" max="18" width="16.140625" bestFit="1" customWidth="1"/>
    <col min="19" max="19" width="1.28515625" customWidth="1"/>
    <col min="20" max="20" width="16" bestFit="1" customWidth="1"/>
    <col min="21" max="21" width="1.28515625" customWidth="1"/>
    <col min="22" max="22" width="7.140625" bestFit="1" customWidth="1"/>
    <col min="23" max="23" width="1.28515625" customWidth="1"/>
    <col min="24" max="24" width="15" bestFit="1" customWidth="1"/>
    <col min="25" max="25" width="1.28515625" customWidth="1"/>
    <col min="26" max="26" width="7.140625" bestFit="1" customWidth="1"/>
    <col min="27" max="27" width="1.28515625" customWidth="1"/>
    <col min="28" max="28" width="15" bestFit="1" customWidth="1"/>
    <col min="29" max="29" width="1.28515625" customWidth="1"/>
    <col min="30" max="30" width="8.28515625" bestFit="1" customWidth="1"/>
    <col min="31" max="31" width="1.28515625" customWidth="1"/>
    <col min="32" max="32" width="16.140625" bestFit="1" customWidth="1"/>
    <col min="33" max="33" width="1.28515625" customWidth="1"/>
    <col min="34" max="34" width="16.140625" bestFit="1" customWidth="1"/>
    <col min="35" max="35" width="1.28515625" customWidth="1"/>
    <col min="36" max="36" width="16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</row>
    <row r="2" spans="1:38" ht="21.75" customHeight="1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</row>
    <row r="3" spans="1:38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</row>
    <row r="4" spans="1:38" ht="14.45" customHeight="1" x14ac:dyDescent="0.2"/>
    <row r="5" spans="1:38" s="46" customFormat="1" ht="24" x14ac:dyDescent="0.2">
      <c r="A5" s="45" t="s">
        <v>41</v>
      </c>
      <c r="B5" s="55" t="s">
        <v>42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</row>
    <row r="6" spans="1:38" ht="21" x14ac:dyDescent="0.2">
      <c r="A6" s="22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 t="s">
        <v>7</v>
      </c>
      <c r="Q6" s="22"/>
      <c r="R6" s="22"/>
      <c r="S6" s="22"/>
      <c r="T6" s="22"/>
      <c r="V6" s="22" t="s">
        <v>8</v>
      </c>
      <c r="W6" s="22"/>
      <c r="X6" s="22"/>
      <c r="Y6" s="22"/>
      <c r="Z6" s="22"/>
      <c r="AA6" s="22"/>
      <c r="AB6" s="22"/>
      <c r="AD6" s="22" t="s">
        <v>9</v>
      </c>
      <c r="AE6" s="22"/>
      <c r="AF6" s="22"/>
      <c r="AG6" s="22"/>
      <c r="AH6" s="22"/>
      <c r="AI6" s="22"/>
      <c r="AJ6" s="22"/>
      <c r="AK6" s="22"/>
      <c r="AL6" s="22"/>
    </row>
    <row r="7" spans="1:38" ht="2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3" t="s">
        <v>10</v>
      </c>
      <c r="W7" s="23"/>
      <c r="X7" s="23"/>
      <c r="Y7" s="3"/>
      <c r="Z7" s="23" t="s">
        <v>11</v>
      </c>
      <c r="AA7" s="23"/>
      <c r="AB7" s="23"/>
      <c r="AD7" s="3"/>
      <c r="AE7" s="3"/>
      <c r="AF7" s="3"/>
      <c r="AG7" s="3"/>
      <c r="AH7" s="3"/>
      <c r="AI7" s="3"/>
      <c r="AJ7" s="3"/>
      <c r="AK7" s="3"/>
      <c r="AL7" s="3"/>
    </row>
    <row r="8" spans="1:38" ht="21" x14ac:dyDescent="0.2">
      <c r="A8" s="22" t="s">
        <v>44</v>
      </c>
      <c r="B8" s="22"/>
      <c r="D8" s="2" t="s">
        <v>45</v>
      </c>
      <c r="F8" s="2" t="s">
        <v>46</v>
      </c>
      <c r="H8" s="2" t="s">
        <v>47</v>
      </c>
      <c r="J8" s="2" t="s">
        <v>48</v>
      </c>
      <c r="L8" s="2" t="s">
        <v>49</v>
      </c>
      <c r="N8" s="2" t="s">
        <v>24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24" t="s">
        <v>50</v>
      </c>
      <c r="B9" s="24"/>
      <c r="D9" s="5" t="s">
        <v>51</v>
      </c>
      <c r="F9" s="5" t="s">
        <v>51</v>
      </c>
      <c r="H9" s="5" t="s">
        <v>52</v>
      </c>
      <c r="J9" s="5" t="s">
        <v>53</v>
      </c>
      <c r="L9" s="7">
        <v>0</v>
      </c>
      <c r="N9" s="7">
        <v>0</v>
      </c>
      <c r="P9" s="6">
        <v>104245</v>
      </c>
      <c r="R9" s="6">
        <v>74774468010</v>
      </c>
      <c r="T9" s="6">
        <v>75876604872</v>
      </c>
      <c r="V9" s="6">
        <v>5589</v>
      </c>
      <c r="X9" s="6">
        <v>4124870596</v>
      </c>
      <c r="Z9" s="6">
        <v>15615</v>
      </c>
      <c r="AB9" s="6">
        <v>11427479666</v>
      </c>
      <c r="AD9" s="6">
        <v>94219</v>
      </c>
      <c r="AF9" s="6">
        <v>747490</v>
      </c>
      <c r="AH9" s="6">
        <v>67698769582</v>
      </c>
      <c r="AJ9" s="6">
        <v>70414995278</v>
      </c>
      <c r="AL9" s="7">
        <v>6.63</v>
      </c>
    </row>
    <row r="10" spans="1:38" ht="21.75" customHeight="1" x14ac:dyDescent="0.2">
      <c r="A10" s="30" t="s">
        <v>54</v>
      </c>
      <c r="B10" s="30"/>
      <c r="D10" s="14" t="s">
        <v>51</v>
      </c>
      <c r="F10" s="14" t="s">
        <v>51</v>
      </c>
      <c r="H10" s="14" t="s">
        <v>55</v>
      </c>
      <c r="J10" s="14" t="s">
        <v>56</v>
      </c>
      <c r="L10" s="15">
        <v>0</v>
      </c>
      <c r="N10" s="15">
        <v>0</v>
      </c>
      <c r="P10" s="16">
        <v>174555</v>
      </c>
      <c r="R10" s="16">
        <v>93963809506</v>
      </c>
      <c r="T10" s="16">
        <v>96342131473</v>
      </c>
      <c r="V10" s="16">
        <v>31527</v>
      </c>
      <c r="X10" s="16">
        <v>17415531533</v>
      </c>
      <c r="Z10" s="16">
        <v>33008</v>
      </c>
      <c r="AB10" s="16">
        <v>18322900171</v>
      </c>
      <c r="AD10" s="16">
        <v>173074</v>
      </c>
      <c r="AF10" s="16">
        <v>564000</v>
      </c>
      <c r="AH10" s="16">
        <v>93575589094</v>
      </c>
      <c r="AJ10" s="16">
        <v>97596043510</v>
      </c>
      <c r="AL10" s="15">
        <v>9.19</v>
      </c>
    </row>
    <row r="11" spans="1:38" ht="21.75" customHeight="1" x14ac:dyDescent="0.2">
      <c r="A11" s="26" t="s">
        <v>57</v>
      </c>
      <c r="B11" s="26"/>
      <c r="D11" s="72" t="s">
        <v>51</v>
      </c>
      <c r="F11" s="72" t="s">
        <v>51</v>
      </c>
      <c r="H11" s="72" t="s">
        <v>58</v>
      </c>
      <c r="J11" s="72" t="s">
        <v>59</v>
      </c>
      <c r="L11" s="73">
        <v>23</v>
      </c>
      <c r="N11" s="73">
        <v>23</v>
      </c>
      <c r="P11" s="74">
        <v>65000</v>
      </c>
      <c r="R11" s="9">
        <v>52978800663</v>
      </c>
      <c r="T11" s="9">
        <v>53485304031</v>
      </c>
      <c r="V11" s="9">
        <v>0</v>
      </c>
      <c r="X11" s="9">
        <v>0</v>
      </c>
      <c r="Z11" s="9">
        <v>0</v>
      </c>
      <c r="AB11" s="9">
        <v>0</v>
      </c>
      <c r="AD11" s="74">
        <v>65000</v>
      </c>
      <c r="AF11" s="74">
        <v>830000</v>
      </c>
      <c r="AH11" s="9">
        <v>52978800663</v>
      </c>
      <c r="AJ11" s="9">
        <v>53940221562</v>
      </c>
      <c r="AL11" s="10">
        <v>5.08</v>
      </c>
    </row>
    <row r="12" spans="1:38" ht="21.75" customHeight="1" x14ac:dyDescent="0.2">
      <c r="A12" s="28" t="s">
        <v>40</v>
      </c>
      <c r="B12" s="28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R12" s="12">
        <v>221717078179</v>
      </c>
      <c r="T12" s="12">
        <v>225704040376</v>
      </c>
      <c r="V12" s="12">
        <v>37116</v>
      </c>
      <c r="X12" s="12">
        <v>21540402129</v>
      </c>
      <c r="Z12" s="12">
        <v>48623</v>
      </c>
      <c r="AB12" s="12">
        <v>29750379837</v>
      </c>
      <c r="AD12" s="75"/>
      <c r="AE12" s="75"/>
      <c r="AF12" s="75"/>
      <c r="AH12" s="12">
        <v>214253159339</v>
      </c>
      <c r="AJ12" s="12">
        <v>221951260350</v>
      </c>
      <c r="AL12" s="13">
        <v>20.9</v>
      </c>
    </row>
  </sheetData>
  <mergeCells count="15">
    <mergeCell ref="A11:B11"/>
    <mergeCell ref="A12:B12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4"/>
  <sheetViews>
    <sheetView rightToLeft="1" workbookViewId="0">
      <selection activeCell="A26" sqref="A26"/>
    </sheetView>
  </sheetViews>
  <sheetFormatPr defaultColWidth="13.28515625" defaultRowHeight="12.75" x14ac:dyDescent="0.2"/>
  <cols>
    <col min="1" max="1" width="45.42578125" customWidth="1"/>
    <col min="2" max="2" width="1.140625" customWidth="1"/>
    <col min="3" max="3" width="12.7109375" bestFit="1" customWidth="1"/>
    <col min="4" max="4" width="1.140625" customWidth="1"/>
    <col min="5" max="5" width="11.7109375" bestFit="1" customWidth="1"/>
    <col min="6" max="6" width="1.140625" customWidth="1"/>
    <col min="7" max="7" width="14.85546875" bestFit="1" customWidth="1"/>
    <col min="8" max="8" width="1.140625" customWidth="1"/>
    <col min="10" max="10" width="1.140625" customWidth="1"/>
    <col min="11" max="11" width="12" bestFit="1" customWidth="1"/>
    <col min="12" max="12" width="1.140625" customWidth="1"/>
    <col min="14" max="14" width="1.140625" customWidth="1"/>
    <col min="15" max="15" width="12.5703125" bestFit="1" customWidth="1"/>
    <col min="16" max="16" width="1.140625" customWidth="1"/>
    <col min="18" max="18" width="1.140625" customWidth="1"/>
    <col min="19" max="19" width="10.42578125" bestFit="1" customWidth="1"/>
    <col min="20" max="20" width="1.140625" customWidth="1"/>
    <col min="21" max="21" width="11.7109375" bestFit="1" customWidth="1"/>
    <col min="22" max="22" width="1.140625" customWidth="1"/>
    <col min="24" max="24" width="1.140625" customWidth="1"/>
    <col min="25" max="25" width="12.85546875" bestFit="1" customWidth="1"/>
    <col min="26" max="26" width="1.140625" customWidth="1"/>
    <col min="27" max="27" width="12.28515625" bestFit="1" customWidth="1"/>
    <col min="28" max="28" width="1.140625" customWidth="1"/>
    <col min="30" max="30" width="1.140625" customWidth="1"/>
    <col min="32" max="32" width="1.140625" customWidth="1"/>
    <col min="33" max="33" width="12" bestFit="1" customWidth="1"/>
    <col min="34" max="34" width="1.140625" customWidth="1"/>
    <col min="36" max="36" width="1.140625" customWidth="1"/>
    <col min="38" max="38" width="1.140625" customWidth="1"/>
    <col min="40" max="40" width="1.140625" customWidth="1"/>
    <col min="42" max="42" width="1.140625" customWidth="1"/>
    <col min="44" max="44" width="1.140625" customWidth="1"/>
    <col min="47" max="47" width="1.140625" customWidth="1"/>
  </cols>
  <sheetData>
    <row r="1" spans="1:49" ht="25.5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</row>
    <row r="2" spans="1:49" ht="25.5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</row>
    <row r="3" spans="1:49" ht="25.5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</row>
    <row r="5" spans="1:49" s="46" customFormat="1" ht="24" x14ac:dyDescent="0.2">
      <c r="A5" s="45" t="s">
        <v>19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21" x14ac:dyDescent="0.2">
      <c r="I6" s="47" t="s">
        <v>7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C6" s="47" t="s">
        <v>9</v>
      </c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</row>
    <row r="7" spans="1:49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1" x14ac:dyDescent="0.2">
      <c r="A8" s="47" t="s">
        <v>20</v>
      </c>
      <c r="B8" s="47"/>
      <c r="C8" s="47"/>
      <c r="D8" s="47"/>
      <c r="E8" s="47"/>
      <c r="F8" s="47"/>
      <c r="G8" s="47"/>
      <c r="I8" s="47" t="s">
        <v>21</v>
      </c>
      <c r="J8" s="47"/>
      <c r="K8" s="47"/>
      <c r="M8" s="47" t="s">
        <v>22</v>
      </c>
      <c r="N8" s="47"/>
      <c r="O8" s="47"/>
      <c r="Q8" s="47" t="s">
        <v>23</v>
      </c>
      <c r="R8" s="47"/>
      <c r="S8" s="47"/>
      <c r="T8" s="47"/>
      <c r="U8" s="47"/>
      <c r="W8" s="47" t="s">
        <v>24</v>
      </c>
      <c r="X8" s="47"/>
      <c r="Y8" s="47"/>
      <c r="Z8" s="47"/>
      <c r="AA8" s="47"/>
      <c r="AC8" s="47" t="s">
        <v>21</v>
      </c>
      <c r="AD8" s="47"/>
      <c r="AE8" s="47"/>
      <c r="AF8" s="47"/>
      <c r="AG8" s="47"/>
      <c r="AI8" s="47" t="s">
        <v>22</v>
      </c>
      <c r="AJ8" s="47"/>
      <c r="AK8" s="47"/>
      <c r="AM8" s="47" t="s">
        <v>23</v>
      </c>
      <c r="AN8" s="47"/>
      <c r="AO8" s="47"/>
      <c r="AQ8" s="47" t="s">
        <v>24</v>
      </c>
      <c r="AR8" s="47"/>
      <c r="AS8" s="47"/>
    </row>
    <row r="9" spans="1:49" ht="21" x14ac:dyDescent="0.2">
      <c r="A9" s="48" t="s">
        <v>25</v>
      </c>
      <c r="B9" s="49"/>
      <c r="C9" s="49"/>
      <c r="D9" s="49"/>
      <c r="E9" s="49"/>
      <c r="F9" s="49"/>
      <c r="G9" s="49"/>
      <c r="I9" s="49"/>
      <c r="J9" s="49"/>
      <c r="K9" s="49"/>
      <c r="M9" s="49"/>
      <c r="N9" s="49"/>
      <c r="O9" s="49"/>
      <c r="Q9" s="49"/>
      <c r="R9" s="49"/>
      <c r="S9" s="49"/>
      <c r="T9" s="49"/>
      <c r="U9" s="49"/>
      <c r="W9" s="49"/>
      <c r="X9" s="49"/>
      <c r="Y9" s="49"/>
      <c r="Z9" s="49"/>
      <c r="AA9" s="49"/>
      <c r="AC9" s="49"/>
      <c r="AD9" s="49"/>
      <c r="AE9" s="49"/>
      <c r="AF9" s="49"/>
      <c r="AG9" s="49"/>
      <c r="AI9" s="49"/>
      <c r="AJ9" s="49"/>
      <c r="AK9" s="49"/>
      <c r="AM9" s="49"/>
      <c r="AN9" s="49"/>
      <c r="AO9" s="49"/>
      <c r="AQ9" s="49"/>
      <c r="AR9" s="49"/>
      <c r="AS9" s="49"/>
    </row>
    <row r="10" spans="1:49" s="46" customFormat="1" ht="24" x14ac:dyDescent="0.2">
      <c r="A10" s="45"/>
      <c r="B10" s="45"/>
      <c r="C10" s="45" t="s">
        <v>7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 t="s">
        <v>9</v>
      </c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ht="21" x14ac:dyDescent="0.55000000000000004">
      <c r="A11" s="50" t="s">
        <v>20</v>
      </c>
      <c r="C11" s="51" t="s">
        <v>26</v>
      </c>
      <c r="D11" s="51"/>
      <c r="E11" s="51" t="s">
        <v>27</v>
      </c>
      <c r="F11" s="51"/>
      <c r="G11" s="51" t="s">
        <v>28</v>
      </c>
      <c r="H11" s="51"/>
      <c r="I11" s="51"/>
      <c r="J11" s="51"/>
      <c r="K11" s="51" t="s">
        <v>29</v>
      </c>
      <c r="L11" s="51"/>
      <c r="M11" s="51"/>
      <c r="N11" s="51"/>
      <c r="O11" s="51" t="s">
        <v>22</v>
      </c>
      <c r="P11" s="51"/>
      <c r="Q11" s="51"/>
      <c r="R11" s="51"/>
      <c r="S11" s="51" t="s">
        <v>23</v>
      </c>
      <c r="T11" s="51"/>
      <c r="U11" s="51"/>
      <c r="V11" s="51"/>
      <c r="W11" s="51"/>
      <c r="Y11" s="47" t="s">
        <v>26</v>
      </c>
      <c r="Z11" s="47"/>
      <c r="AA11" s="47"/>
      <c r="AB11" s="47"/>
      <c r="AC11" s="47"/>
      <c r="AD11" s="47"/>
      <c r="AE11" s="47" t="s">
        <v>27</v>
      </c>
      <c r="AF11" s="47"/>
      <c r="AG11" s="47"/>
      <c r="AH11" s="47"/>
      <c r="AI11" s="47"/>
      <c r="AJ11" s="47"/>
      <c r="AK11" s="47" t="s">
        <v>28</v>
      </c>
      <c r="AL11" s="47"/>
      <c r="AM11" s="47"/>
      <c r="AN11" s="47"/>
      <c r="AO11" s="47" t="s">
        <v>29</v>
      </c>
      <c r="AP11" s="47"/>
      <c r="AQ11" s="47"/>
      <c r="AR11" s="47"/>
      <c r="AS11" s="47" t="s">
        <v>22</v>
      </c>
      <c r="AT11" s="47"/>
      <c r="AU11" s="47"/>
      <c r="AV11" s="47" t="s">
        <v>23</v>
      </c>
    </row>
    <row r="12" spans="1:49" ht="21" x14ac:dyDescent="0.2">
      <c r="A12" s="52" t="s">
        <v>30</v>
      </c>
      <c r="C12" s="53"/>
      <c r="D12" s="3"/>
      <c r="E12" s="53"/>
      <c r="F12" s="3"/>
      <c r="G12" s="54"/>
      <c r="H12" s="54"/>
      <c r="I12" s="54"/>
      <c r="J12" s="3"/>
      <c r="K12" s="54"/>
      <c r="L12" s="54"/>
      <c r="M12" s="54"/>
      <c r="N12" s="3"/>
      <c r="O12" s="54"/>
      <c r="P12" s="54"/>
      <c r="Q12" s="54"/>
      <c r="R12" s="3"/>
      <c r="S12" s="54"/>
      <c r="T12" s="54"/>
      <c r="U12" s="54"/>
      <c r="V12" s="54"/>
      <c r="W12" s="54"/>
      <c r="Y12" s="54"/>
      <c r="Z12" s="54"/>
      <c r="AA12" s="54"/>
      <c r="AB12" s="54"/>
      <c r="AC12" s="54"/>
      <c r="AD12" s="3"/>
      <c r="AE12" s="54"/>
      <c r="AF12" s="54"/>
      <c r="AG12" s="54"/>
      <c r="AH12" s="54"/>
      <c r="AI12" s="54"/>
      <c r="AJ12" s="3"/>
      <c r="AK12" s="54"/>
      <c r="AL12" s="54"/>
      <c r="AM12" s="54"/>
      <c r="AN12" s="3"/>
      <c r="AO12" s="54"/>
      <c r="AP12" s="54"/>
      <c r="AQ12" s="54"/>
      <c r="AR12" s="3"/>
      <c r="AS12" s="54"/>
      <c r="AT12" s="54"/>
      <c r="AU12" s="3"/>
      <c r="AV12" s="53"/>
    </row>
    <row r="13" spans="1:49" ht="21" x14ac:dyDescent="0.2">
      <c r="A13" s="49"/>
      <c r="C13" s="49" t="s">
        <v>7</v>
      </c>
      <c r="E13" s="49"/>
      <c r="G13" s="49"/>
      <c r="H13" s="49"/>
      <c r="I13" s="49"/>
      <c r="K13" s="49"/>
      <c r="L13" s="49"/>
      <c r="M13" s="49"/>
      <c r="O13" s="49" t="s">
        <v>9</v>
      </c>
      <c r="P13" s="49"/>
      <c r="Q13" s="49"/>
      <c r="S13" s="49"/>
      <c r="T13" s="49"/>
      <c r="U13" s="49"/>
      <c r="V13" s="49"/>
      <c r="W13" s="49"/>
      <c r="Y13" s="49"/>
      <c r="Z13" s="49"/>
      <c r="AA13" s="49"/>
      <c r="AB13" s="49"/>
      <c r="AC13" s="49"/>
      <c r="AE13" s="49"/>
      <c r="AF13" s="49"/>
      <c r="AG13" s="49"/>
      <c r="AH13" s="49"/>
      <c r="AI13" s="49"/>
      <c r="AK13" s="49"/>
      <c r="AL13" s="49"/>
      <c r="AM13" s="49"/>
      <c r="AO13" s="49"/>
      <c r="AP13" s="49"/>
      <c r="AQ13" s="49"/>
      <c r="AS13" s="49"/>
      <c r="AT13" s="49"/>
      <c r="AV13" s="49"/>
    </row>
    <row r="14" spans="1:49" s="46" customFormat="1" ht="24" x14ac:dyDescent="0.2">
      <c r="A14" s="45" t="s">
        <v>20</v>
      </c>
      <c r="B14" s="45"/>
      <c r="C14" s="45" t="s">
        <v>27</v>
      </c>
      <c r="D14" s="45"/>
      <c r="E14" s="45" t="s">
        <v>29</v>
      </c>
      <c r="F14" s="45"/>
      <c r="G14" s="45" t="s">
        <v>22</v>
      </c>
      <c r="H14" s="45"/>
      <c r="I14" s="45"/>
      <c r="J14" s="45"/>
      <c r="K14" s="45" t="s">
        <v>23</v>
      </c>
      <c r="L14" s="45"/>
      <c r="M14" s="45"/>
      <c r="N14" s="45"/>
      <c r="O14" s="45" t="s">
        <v>27</v>
      </c>
      <c r="P14" s="45"/>
      <c r="Q14" s="45"/>
      <c r="R14" s="45"/>
      <c r="S14" s="45"/>
      <c r="T14" s="45"/>
      <c r="U14" s="45" t="s">
        <v>29</v>
      </c>
      <c r="V14" s="45"/>
      <c r="W14" s="45"/>
      <c r="X14" s="45"/>
      <c r="Y14" s="45"/>
      <c r="Z14" s="45"/>
      <c r="AA14" s="45" t="s">
        <v>22</v>
      </c>
      <c r="AB14" s="45"/>
      <c r="AC14" s="45"/>
      <c r="AD14" s="45"/>
      <c r="AE14" s="45"/>
      <c r="AF14" s="45"/>
      <c r="AG14" s="45" t="s">
        <v>23</v>
      </c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</sheetData>
  <mergeCells count="24">
    <mergeCell ref="AO12:AQ12"/>
    <mergeCell ref="AS12:AT12"/>
    <mergeCell ref="G12:I12"/>
    <mergeCell ref="K12:M12"/>
    <mergeCell ref="O12:Q12"/>
    <mergeCell ref="S12:W12"/>
    <mergeCell ref="Y12:AC12"/>
    <mergeCell ref="AE12:AI12"/>
    <mergeCell ref="AK12:AM12"/>
    <mergeCell ref="Y11:AV11"/>
    <mergeCell ref="AC8:AG8"/>
    <mergeCell ref="AI8:AK8"/>
    <mergeCell ref="AM8:AO8"/>
    <mergeCell ref="AQ8:AS8"/>
    <mergeCell ref="A8:G8"/>
    <mergeCell ref="I8:K8"/>
    <mergeCell ref="M8:O8"/>
    <mergeCell ref="Q8:U8"/>
    <mergeCell ref="W8:AA8"/>
    <mergeCell ref="A1:AW1"/>
    <mergeCell ref="A2:AW2"/>
    <mergeCell ref="A3:AW3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1"/>
  <sheetViews>
    <sheetView rightToLeft="1" workbookViewId="0">
      <selection activeCell="D30" sqref="D30"/>
    </sheetView>
  </sheetViews>
  <sheetFormatPr defaultRowHeight="12.75" x14ac:dyDescent="0.2"/>
  <cols>
    <col min="1" max="1" width="6.140625" bestFit="1" customWidth="1"/>
    <col min="2" max="2" width="26.42578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85546875" bestFit="1" customWidth="1"/>
    <col min="8" max="8" width="1.28515625" customWidth="1"/>
    <col min="9" max="9" width="16" bestFit="1" customWidth="1"/>
    <col min="10" max="10" width="1.28515625" customWidth="1"/>
    <col min="11" max="11" width="8.28515625" bestFit="1" customWidth="1"/>
    <col min="12" max="12" width="1.28515625" customWidth="1"/>
    <col min="13" max="13" width="15" bestFit="1" customWidth="1"/>
    <col min="14" max="14" width="1.28515625" customWidth="1"/>
    <col min="15" max="15" width="9" bestFit="1" customWidth="1"/>
    <col min="16" max="16" width="1.28515625" customWidth="1"/>
    <col min="17" max="17" width="15" bestFit="1" customWidth="1"/>
    <col min="18" max="18" width="1.28515625" customWidth="1"/>
    <col min="19" max="19" width="9.85546875" bestFit="1" customWidth="1"/>
    <col min="20" max="20" width="1.28515625" customWidth="1"/>
    <col min="21" max="21" width="22.28515625" bestFit="1" customWidth="1"/>
    <col min="22" max="22" width="1.28515625" customWidth="1"/>
    <col min="23" max="23" width="1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 ht="21.75" customHeight="1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27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27" ht="14.45" customHeight="1" x14ac:dyDescent="0.2"/>
    <row r="5" spans="1:27" ht="24" x14ac:dyDescent="0.2">
      <c r="A5" s="45" t="s">
        <v>31</v>
      </c>
      <c r="B5" s="55" t="s">
        <v>32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27" ht="21" x14ac:dyDescent="0.2">
      <c r="E6" s="22" t="s">
        <v>7</v>
      </c>
      <c r="F6" s="22"/>
      <c r="G6" s="22"/>
      <c r="H6" s="22"/>
      <c r="I6" s="22"/>
      <c r="K6" s="22" t="s">
        <v>8</v>
      </c>
      <c r="L6" s="22"/>
      <c r="M6" s="22"/>
      <c r="N6" s="22"/>
      <c r="O6" s="22"/>
      <c r="P6" s="22"/>
      <c r="Q6" s="22"/>
      <c r="S6" s="22" t="s">
        <v>9</v>
      </c>
      <c r="T6" s="22"/>
      <c r="U6" s="22"/>
      <c r="V6" s="22"/>
      <c r="W6" s="22"/>
      <c r="X6" s="22"/>
      <c r="Y6" s="22"/>
      <c r="Z6" s="22"/>
      <c r="AA6" s="22"/>
    </row>
    <row r="7" spans="1:27" ht="21" x14ac:dyDescent="0.2">
      <c r="E7" s="3"/>
      <c r="F7" s="3"/>
      <c r="G7" s="3"/>
      <c r="H7" s="3"/>
      <c r="I7" s="3"/>
      <c r="K7" s="23" t="s">
        <v>33</v>
      </c>
      <c r="L7" s="23"/>
      <c r="M7" s="23"/>
      <c r="N7" s="3"/>
      <c r="O7" s="23" t="s">
        <v>34</v>
      </c>
      <c r="P7" s="23"/>
      <c r="Q7" s="23"/>
      <c r="S7" s="3"/>
      <c r="T7" s="3"/>
      <c r="U7" s="3"/>
      <c r="V7" s="3"/>
      <c r="W7" s="3"/>
      <c r="X7" s="3"/>
      <c r="Y7" s="3"/>
      <c r="Z7" s="3"/>
      <c r="AA7" s="3"/>
    </row>
    <row r="8" spans="1:27" ht="21" x14ac:dyDescent="0.2">
      <c r="A8" s="22" t="s">
        <v>35</v>
      </c>
      <c r="B8" s="22"/>
      <c r="D8" s="22" t="s">
        <v>36</v>
      </c>
      <c r="E8" s="22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37</v>
      </c>
      <c r="W8" s="2" t="s">
        <v>14</v>
      </c>
      <c r="Y8" s="2" t="s">
        <v>15</v>
      </c>
      <c r="AA8" s="2" t="s">
        <v>18</v>
      </c>
    </row>
    <row r="9" spans="1:27" ht="18.75" x14ac:dyDescent="0.2">
      <c r="A9" s="24" t="s">
        <v>38</v>
      </c>
      <c r="B9" s="24"/>
      <c r="D9" s="25">
        <v>1247667</v>
      </c>
      <c r="E9" s="25"/>
      <c r="G9" s="6">
        <v>22082694471</v>
      </c>
      <c r="I9" s="6">
        <v>23626636414.717499</v>
      </c>
      <c r="K9" s="6">
        <v>41144</v>
      </c>
      <c r="M9" s="6">
        <v>900558387</v>
      </c>
      <c r="O9" s="6">
        <v>-568811</v>
      </c>
      <c r="Q9" s="6">
        <v>12407375343</v>
      </c>
      <c r="S9" s="6">
        <v>720000</v>
      </c>
      <c r="U9" s="6">
        <v>21359</v>
      </c>
      <c r="W9" s="6">
        <v>12839696474</v>
      </c>
      <c r="Y9" s="6">
        <v>15286978044</v>
      </c>
      <c r="AA9" s="7">
        <v>1.44</v>
      </c>
    </row>
    <row r="10" spans="1:27" ht="18.75" x14ac:dyDescent="0.2">
      <c r="A10" s="26" t="s">
        <v>39</v>
      </c>
      <c r="B10" s="26"/>
      <c r="D10" s="27">
        <v>0</v>
      </c>
      <c r="E10" s="27"/>
      <c r="G10" s="9">
        <v>0</v>
      </c>
      <c r="I10" s="9">
        <v>0</v>
      </c>
      <c r="K10" s="9">
        <v>387790</v>
      </c>
      <c r="M10" s="9">
        <v>12040433819</v>
      </c>
      <c r="O10" s="9">
        <v>0</v>
      </c>
      <c r="Q10" s="9">
        <v>0</v>
      </c>
      <c r="S10" s="9">
        <v>387790</v>
      </c>
      <c r="U10" s="9">
        <v>31650</v>
      </c>
      <c r="W10" s="9">
        <v>12040433819</v>
      </c>
      <c r="Y10" s="9">
        <v>12265437612.7481</v>
      </c>
      <c r="AA10" s="10">
        <v>1.1499999999999999</v>
      </c>
    </row>
    <row r="11" spans="1:27" ht="21" x14ac:dyDescent="0.2">
      <c r="A11" s="28" t="s">
        <v>40</v>
      </c>
      <c r="B11" s="28"/>
      <c r="D11" s="29">
        <v>1247667</v>
      </c>
      <c r="E11" s="29"/>
      <c r="G11" s="12">
        <v>22082694471</v>
      </c>
      <c r="I11" s="12">
        <v>23626636414.717499</v>
      </c>
      <c r="K11" s="12">
        <v>428934</v>
      </c>
      <c r="M11" s="12">
        <v>12940992206</v>
      </c>
      <c r="O11" s="12">
        <v>-568811</v>
      </c>
      <c r="Q11" s="12">
        <v>12407375343</v>
      </c>
      <c r="S11" s="12">
        <v>1107790</v>
      </c>
      <c r="U11" s="12"/>
      <c r="W11" s="12">
        <v>24880130293</v>
      </c>
      <c r="Y11" s="12">
        <v>27552415656.7481</v>
      </c>
      <c r="AA11" s="13">
        <v>2.59</v>
      </c>
    </row>
  </sheetData>
  <mergeCells count="17">
    <mergeCell ref="A10:B10"/>
    <mergeCell ref="D10:E10"/>
    <mergeCell ref="A11:B11"/>
    <mergeCell ref="D11:E11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A14" sqref="A14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21.75" customHeight="1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25.5" x14ac:dyDescent="0.2">
      <c r="A4" s="56" t="s">
        <v>60</v>
      </c>
      <c r="B4" s="56"/>
      <c r="C4" s="56"/>
      <c r="D4" s="56"/>
      <c r="E4" s="56"/>
      <c r="F4" s="56"/>
      <c r="G4" s="1"/>
      <c r="H4" s="1"/>
      <c r="I4" s="1"/>
      <c r="J4" s="1"/>
      <c r="K4" s="1"/>
      <c r="L4" s="1"/>
      <c r="M4" s="1"/>
    </row>
    <row r="5" spans="1:13" ht="25.5" x14ac:dyDescent="0.2">
      <c r="A5" s="56" t="s">
        <v>61</v>
      </c>
      <c r="B5" s="56"/>
      <c r="C5" s="56"/>
      <c r="D5" s="56"/>
      <c r="E5" s="56"/>
      <c r="F5" s="56"/>
      <c r="G5" s="1"/>
      <c r="H5" s="1"/>
      <c r="I5" s="1"/>
      <c r="J5" s="1"/>
      <c r="K5" s="1"/>
      <c r="L5" s="1"/>
      <c r="M5" s="1"/>
    </row>
    <row r="6" spans="1:13" ht="14.45" customHeight="1" x14ac:dyDescent="0.2"/>
    <row r="7" spans="1:13" ht="21" x14ac:dyDescent="0.2">
      <c r="C7" s="22" t="s">
        <v>9</v>
      </c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ht="21" x14ac:dyDescent="0.2">
      <c r="A8" s="2" t="s">
        <v>62</v>
      </c>
      <c r="C8" s="4" t="s">
        <v>13</v>
      </c>
      <c r="D8" s="3"/>
      <c r="E8" s="4" t="s">
        <v>63</v>
      </c>
      <c r="F8" s="3"/>
      <c r="G8" s="4" t="s">
        <v>64</v>
      </c>
      <c r="H8" s="3"/>
      <c r="I8" s="4" t="s">
        <v>65</v>
      </c>
      <c r="J8" s="3"/>
      <c r="K8" s="4" t="s">
        <v>66</v>
      </c>
      <c r="L8" s="3"/>
      <c r="M8" s="4" t="s">
        <v>67</v>
      </c>
    </row>
  </sheetData>
  <mergeCells count="4">
    <mergeCell ref="C7:M7"/>
    <mergeCell ref="A1:M1"/>
    <mergeCell ref="A2:M2"/>
    <mergeCell ref="A3:M3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5"/>
  <sheetViews>
    <sheetView rightToLeft="1" workbookViewId="0">
      <selection activeCell="J20" sqref="J20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6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1.75" customHeight="1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14.45" customHeight="1" x14ac:dyDescent="0.2"/>
    <row r="5" spans="1:12" ht="24" x14ac:dyDescent="0.2">
      <c r="A5" s="45" t="s">
        <v>68</v>
      </c>
      <c r="B5" s="55" t="s">
        <v>69</v>
      </c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21" x14ac:dyDescent="0.2">
      <c r="D6" s="2" t="s">
        <v>7</v>
      </c>
      <c r="F6" s="22" t="s">
        <v>8</v>
      </c>
      <c r="G6" s="22"/>
      <c r="H6" s="22"/>
      <c r="J6" s="2" t="s">
        <v>9</v>
      </c>
    </row>
    <row r="7" spans="1:12" x14ac:dyDescent="0.2">
      <c r="D7" s="3"/>
      <c r="F7" s="3"/>
      <c r="G7" s="3"/>
      <c r="H7" s="3"/>
      <c r="J7" s="3"/>
    </row>
    <row r="8" spans="1:12" ht="21" x14ac:dyDescent="0.2">
      <c r="A8" s="22" t="s">
        <v>70</v>
      </c>
      <c r="B8" s="22"/>
      <c r="D8" s="2" t="s">
        <v>71</v>
      </c>
      <c r="F8" s="2" t="s">
        <v>72</v>
      </c>
      <c r="H8" s="2" t="s">
        <v>73</v>
      </c>
      <c r="J8" s="2" t="s">
        <v>71</v>
      </c>
      <c r="L8" s="2" t="s">
        <v>18</v>
      </c>
    </row>
    <row r="9" spans="1:12" ht="18.75" x14ac:dyDescent="0.2">
      <c r="A9" s="24" t="s">
        <v>74</v>
      </c>
      <c r="B9" s="24"/>
      <c r="D9" s="6">
        <v>2298271</v>
      </c>
      <c r="F9" s="6">
        <v>9759</v>
      </c>
      <c r="H9" s="6">
        <v>0</v>
      </c>
      <c r="J9" s="6">
        <v>2308030</v>
      </c>
      <c r="L9" s="57">
        <v>0</v>
      </c>
    </row>
    <row r="10" spans="1:12" ht="18.75" x14ac:dyDescent="0.2">
      <c r="A10" s="30" t="s">
        <v>75</v>
      </c>
      <c r="B10" s="30"/>
      <c r="D10" s="16">
        <v>1360795</v>
      </c>
      <c r="F10" s="16">
        <v>189459773907</v>
      </c>
      <c r="H10" s="16">
        <v>180724531848</v>
      </c>
      <c r="J10" s="16">
        <v>8736602854</v>
      </c>
      <c r="L10" s="58">
        <v>8.2000000000000007E-3</v>
      </c>
    </row>
    <row r="11" spans="1:12" ht="18.75" x14ac:dyDescent="0.2">
      <c r="A11" s="30" t="s">
        <v>76</v>
      </c>
      <c r="B11" s="30"/>
      <c r="D11" s="16">
        <v>960492089</v>
      </c>
      <c r="F11" s="16">
        <v>7289789669</v>
      </c>
      <c r="H11" s="16">
        <v>8240350000</v>
      </c>
      <c r="J11" s="16">
        <v>9931758</v>
      </c>
      <c r="L11" s="58">
        <v>0</v>
      </c>
    </row>
    <row r="12" spans="1:12" ht="18.75" x14ac:dyDescent="0.2">
      <c r="A12" s="30" t="s">
        <v>77</v>
      </c>
      <c r="B12" s="30"/>
      <c r="D12" s="16">
        <v>286103000000</v>
      </c>
      <c r="F12" s="16">
        <v>0</v>
      </c>
      <c r="H12" s="16">
        <v>0</v>
      </c>
      <c r="J12" s="16">
        <v>286103000000</v>
      </c>
      <c r="L12" s="58">
        <v>0.26929999999999998</v>
      </c>
    </row>
    <row r="13" spans="1:12" ht="18.75" x14ac:dyDescent="0.2">
      <c r="A13" s="30" t="s">
        <v>78</v>
      </c>
      <c r="B13" s="30"/>
      <c r="D13" s="16">
        <v>6200997</v>
      </c>
      <c r="F13" s="16">
        <v>8711680000</v>
      </c>
      <c r="H13" s="16">
        <v>8710375000</v>
      </c>
      <c r="J13" s="16">
        <v>7505997</v>
      </c>
      <c r="L13" s="58">
        <v>0</v>
      </c>
    </row>
    <row r="14" spans="1:12" ht="18.75" x14ac:dyDescent="0.2">
      <c r="A14" s="26" t="s">
        <v>79</v>
      </c>
      <c r="B14" s="26"/>
      <c r="D14" s="9">
        <v>500000000000</v>
      </c>
      <c r="F14" s="9">
        <v>0</v>
      </c>
      <c r="H14" s="9">
        <v>0</v>
      </c>
      <c r="J14" s="9">
        <v>500000000000</v>
      </c>
      <c r="L14" s="59">
        <v>0.47060000000000002</v>
      </c>
    </row>
    <row r="15" spans="1:12" ht="21" x14ac:dyDescent="0.2">
      <c r="A15" s="28" t="s">
        <v>40</v>
      </c>
      <c r="B15" s="28"/>
      <c r="D15" s="12">
        <v>787073352152</v>
      </c>
      <c r="F15" s="12">
        <v>205461253335</v>
      </c>
      <c r="H15" s="12">
        <v>197675256848</v>
      </c>
      <c r="J15" s="12">
        <v>794859348639</v>
      </c>
      <c r="L15" s="60" t="s">
        <v>175</v>
      </c>
    </row>
  </sheetData>
  <mergeCells count="13">
    <mergeCell ref="A13:B13"/>
    <mergeCell ref="A14:B14"/>
    <mergeCell ref="A15:B15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0"/>
  <sheetViews>
    <sheetView rightToLeft="1" workbookViewId="0">
      <selection activeCell="D18" sqref="D18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5.14062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2.140625" bestFit="1" customWidth="1"/>
    <col min="18" max="18" width="1.28515625" customWidth="1"/>
    <col min="19" max="19" width="12.140625" bestFit="1" customWidth="1"/>
    <col min="20" max="20" width="1.28515625" customWidth="1"/>
    <col min="21" max="21" width="12.1406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21.75" customHeight="1" x14ac:dyDescent="0.2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4.45" customHeight="1" x14ac:dyDescent="0.2"/>
    <row r="5" spans="1:23" ht="24" x14ac:dyDescent="0.2">
      <c r="A5" s="45" t="s">
        <v>97</v>
      </c>
      <c r="B5" s="55" t="s">
        <v>98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3" ht="21" x14ac:dyDescent="0.2">
      <c r="D6" s="22" t="s">
        <v>99</v>
      </c>
      <c r="E6" s="22"/>
      <c r="F6" s="22"/>
      <c r="G6" s="22"/>
      <c r="H6" s="22"/>
      <c r="I6" s="22"/>
      <c r="J6" s="22"/>
      <c r="K6" s="22"/>
      <c r="L6" s="22"/>
      <c r="N6" s="22" t="s">
        <v>100</v>
      </c>
      <c r="O6" s="22"/>
      <c r="P6" s="22"/>
      <c r="Q6" s="22"/>
      <c r="R6" s="22"/>
      <c r="S6" s="22"/>
      <c r="T6" s="22"/>
      <c r="U6" s="22"/>
      <c r="V6" s="22"/>
      <c r="W6" s="22"/>
    </row>
    <row r="7" spans="1:23" ht="21" x14ac:dyDescent="0.2">
      <c r="D7" s="3"/>
      <c r="E7" s="3"/>
      <c r="F7" s="3"/>
      <c r="G7" s="3"/>
      <c r="H7" s="3"/>
      <c r="I7" s="3"/>
      <c r="J7" s="23" t="s">
        <v>40</v>
      </c>
      <c r="K7" s="23"/>
      <c r="L7" s="23"/>
      <c r="N7" s="3"/>
      <c r="O7" s="3"/>
      <c r="P7" s="3"/>
      <c r="Q7" s="3"/>
      <c r="R7" s="3"/>
      <c r="S7" s="3"/>
      <c r="T7" s="3"/>
      <c r="U7" s="23" t="s">
        <v>40</v>
      </c>
      <c r="V7" s="23"/>
      <c r="W7" s="23"/>
    </row>
    <row r="8" spans="1:23" ht="21" x14ac:dyDescent="0.2">
      <c r="A8" s="22" t="s">
        <v>101</v>
      </c>
      <c r="B8" s="22"/>
      <c r="D8" s="2" t="s">
        <v>102</v>
      </c>
      <c r="F8" s="2" t="s">
        <v>103</v>
      </c>
      <c r="H8" s="2" t="s">
        <v>104</v>
      </c>
      <c r="J8" s="4" t="s">
        <v>71</v>
      </c>
      <c r="K8" s="3"/>
      <c r="L8" s="4" t="s">
        <v>85</v>
      </c>
      <c r="N8" s="2" t="s">
        <v>102</v>
      </c>
      <c r="P8" s="22" t="s">
        <v>103</v>
      </c>
      <c r="Q8" s="22"/>
      <c r="S8" s="2" t="s">
        <v>104</v>
      </c>
      <c r="U8" s="4" t="s">
        <v>71</v>
      </c>
      <c r="V8" s="3"/>
      <c r="W8" s="4" t="s">
        <v>85</v>
      </c>
    </row>
    <row r="9" spans="1:23" ht="18.75" x14ac:dyDescent="0.2">
      <c r="A9" s="31" t="s">
        <v>105</v>
      </c>
      <c r="B9" s="31"/>
      <c r="D9" s="17">
        <v>0</v>
      </c>
      <c r="F9" s="17">
        <v>0</v>
      </c>
      <c r="H9" s="17">
        <v>0</v>
      </c>
      <c r="J9" s="17">
        <v>0</v>
      </c>
      <c r="L9" s="18">
        <v>0</v>
      </c>
      <c r="N9" s="17">
        <v>0</v>
      </c>
      <c r="P9" s="25">
        <v>0</v>
      </c>
      <c r="Q9" s="32"/>
      <c r="S9" s="17">
        <v>130185819</v>
      </c>
      <c r="U9" s="17">
        <v>130185819</v>
      </c>
      <c r="W9" s="18">
        <v>7.0000000000000007E-2</v>
      </c>
    </row>
    <row r="10" spans="1:23" ht="21" x14ac:dyDescent="0.2">
      <c r="A10" s="28" t="s">
        <v>40</v>
      </c>
      <c r="B10" s="28"/>
      <c r="D10" s="12">
        <v>0</v>
      </c>
      <c r="F10" s="12">
        <v>0</v>
      </c>
      <c r="H10" s="12">
        <v>0</v>
      </c>
      <c r="J10" s="12">
        <v>0</v>
      </c>
      <c r="L10" s="13">
        <v>0</v>
      </c>
      <c r="N10" s="12">
        <v>0</v>
      </c>
      <c r="Q10" s="12">
        <v>0</v>
      </c>
      <c r="S10" s="12">
        <v>130185819</v>
      </c>
      <c r="U10" s="12">
        <v>130185819</v>
      </c>
      <c r="W10" s="13">
        <v>7.0000000000000007E-2</v>
      </c>
    </row>
  </sheetData>
  <mergeCells count="13">
    <mergeCell ref="A10:B10"/>
    <mergeCell ref="B5:V5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A12" sqref="A12:B12"/>
    </sheetView>
  </sheetViews>
  <sheetFormatPr defaultRowHeight="12.75" x14ac:dyDescent="0.2"/>
  <cols>
    <col min="1" max="1" width="2.5703125" customWidth="1"/>
    <col min="2" max="2" width="51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1.75" customHeight="1" x14ac:dyDescent="0.2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4.45" customHeight="1" x14ac:dyDescent="0.2"/>
    <row r="5" spans="1:10" ht="24" x14ac:dyDescent="0.2">
      <c r="A5" s="45" t="s">
        <v>81</v>
      </c>
      <c r="B5" s="55" t="s">
        <v>82</v>
      </c>
      <c r="C5" s="55"/>
      <c r="D5" s="55"/>
      <c r="E5" s="55"/>
      <c r="F5" s="55"/>
      <c r="G5" s="55"/>
      <c r="H5" s="55"/>
      <c r="I5" s="55"/>
      <c r="J5" s="55"/>
    </row>
    <row r="7" spans="1:10" ht="21" x14ac:dyDescent="0.2">
      <c r="A7" s="22" t="s">
        <v>83</v>
      </c>
      <c r="B7" s="22"/>
      <c r="D7" s="2" t="s">
        <v>84</v>
      </c>
      <c r="F7" s="2" t="s">
        <v>71</v>
      </c>
      <c r="H7" s="2" t="s">
        <v>85</v>
      </c>
      <c r="J7" s="2" t="s">
        <v>86</v>
      </c>
    </row>
    <row r="8" spans="1:10" ht="18.75" x14ac:dyDescent="0.2">
      <c r="A8" s="24" t="s">
        <v>87</v>
      </c>
      <c r="B8" s="24"/>
      <c r="D8" s="61" t="s">
        <v>88</v>
      </c>
      <c r="F8" s="6">
        <v>0</v>
      </c>
      <c r="H8" s="7">
        <v>0</v>
      </c>
      <c r="J8" s="7">
        <v>0</v>
      </c>
    </row>
    <row r="9" spans="1:10" ht="18.75" x14ac:dyDescent="0.2">
      <c r="A9" s="30" t="s">
        <v>89</v>
      </c>
      <c r="B9" s="30"/>
      <c r="D9" s="62" t="s">
        <v>90</v>
      </c>
      <c r="F9" s="16">
        <v>3392162378</v>
      </c>
      <c r="H9" s="15">
        <v>11.62</v>
      </c>
      <c r="J9" s="15">
        <v>0.32</v>
      </c>
    </row>
    <row r="10" spans="1:10" ht="18.75" x14ac:dyDescent="0.2">
      <c r="A10" s="30" t="s">
        <v>91</v>
      </c>
      <c r="B10" s="30"/>
      <c r="D10" s="62" t="s">
        <v>92</v>
      </c>
      <c r="F10" s="16">
        <v>5642245136</v>
      </c>
      <c r="H10" s="15">
        <v>19.32</v>
      </c>
      <c r="J10" s="15">
        <v>0.53</v>
      </c>
    </row>
    <row r="11" spans="1:10" ht="18.75" x14ac:dyDescent="0.2">
      <c r="A11" s="30" t="s">
        <v>93</v>
      </c>
      <c r="B11" s="30"/>
      <c r="D11" s="62" t="s">
        <v>94</v>
      </c>
      <c r="F11" s="16">
        <v>20029856411</v>
      </c>
      <c r="H11" s="15">
        <v>68.59</v>
      </c>
      <c r="J11" s="15">
        <v>1.89</v>
      </c>
    </row>
    <row r="12" spans="1:10" ht="18.75" x14ac:dyDescent="0.2">
      <c r="A12" s="26" t="s">
        <v>95</v>
      </c>
      <c r="B12" s="26"/>
      <c r="D12" s="63" t="s">
        <v>96</v>
      </c>
      <c r="F12" s="9">
        <v>424133506</v>
      </c>
      <c r="H12" s="10">
        <v>1.45</v>
      </c>
      <c r="J12" s="10">
        <v>0.04</v>
      </c>
    </row>
    <row r="13" spans="1:10" ht="21" x14ac:dyDescent="0.2">
      <c r="A13" s="28" t="s">
        <v>40</v>
      </c>
      <c r="B13" s="28"/>
      <c r="D13" s="16"/>
      <c r="F13" s="12">
        <v>29488397431</v>
      </c>
      <c r="H13" s="13">
        <v>100.98</v>
      </c>
      <c r="J13" s="13">
        <v>2.78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activeCell="A9" sqref="A9"/>
    </sheetView>
  </sheetViews>
  <sheetFormatPr defaultRowHeight="12.75" x14ac:dyDescent="0.2"/>
  <cols>
    <col min="1" max="1" width="29.5703125" customWidth="1"/>
    <col min="2" max="2" width="1.28515625" customWidth="1"/>
    <col min="3" max="3" width="16.85546875" customWidth="1"/>
    <col min="4" max="4" width="1.28515625" customWidth="1"/>
    <col min="5" max="5" width="18.85546875" bestFit="1" customWidth="1"/>
    <col min="6" max="6" width="1.28515625" customWidth="1"/>
    <col min="7" max="7" width="15" bestFit="1" customWidth="1"/>
    <col min="8" max="8" width="1.28515625" customWidth="1"/>
    <col min="9" max="9" width="10.5703125" bestFit="1" customWidth="1"/>
    <col min="10" max="10" width="1.28515625" customWidth="1"/>
    <col min="11" max="11" width="6.28515625" bestFit="1" customWidth="1"/>
    <col min="12" max="12" width="1.28515625" customWidth="1"/>
    <col min="13" max="13" width="15.5703125" customWidth="1"/>
    <col min="14" max="14" width="1.28515625" customWidth="1"/>
    <col min="15" max="15" width="10.5703125" bestFit="1" customWidth="1"/>
    <col min="16" max="16" width="1.28515625" customWidth="1"/>
    <col min="17" max="17" width="6.2851562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21.75" customHeight="1" x14ac:dyDescent="0.2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14.45" customHeight="1" x14ac:dyDescent="0.2"/>
    <row r="5" spans="1:19" ht="24" x14ac:dyDescent="0.2">
      <c r="A5" s="55" t="s">
        <v>102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19" ht="21" x14ac:dyDescent="0.2">
      <c r="A6" s="22" t="s">
        <v>20</v>
      </c>
      <c r="C6" s="22" t="s">
        <v>134</v>
      </c>
      <c r="D6" s="22"/>
      <c r="E6" s="22"/>
      <c r="F6" s="22"/>
      <c r="G6" s="22"/>
      <c r="I6" s="22" t="s">
        <v>99</v>
      </c>
      <c r="J6" s="22"/>
      <c r="K6" s="22"/>
      <c r="L6" s="22"/>
      <c r="M6" s="22"/>
      <c r="O6" s="22" t="s">
        <v>100</v>
      </c>
      <c r="P6" s="22"/>
      <c r="Q6" s="22"/>
      <c r="R6" s="22"/>
      <c r="S6" s="22"/>
    </row>
    <row r="7" spans="1:19" ht="42" x14ac:dyDescent="0.2">
      <c r="A7" s="22"/>
      <c r="C7" s="20" t="s">
        <v>135</v>
      </c>
      <c r="D7" s="3"/>
      <c r="E7" s="20" t="s">
        <v>136</v>
      </c>
      <c r="F7" s="3"/>
      <c r="G7" s="20" t="s">
        <v>137</v>
      </c>
      <c r="I7" s="20" t="s">
        <v>138</v>
      </c>
      <c r="J7" s="3"/>
      <c r="K7" s="20" t="s">
        <v>139</v>
      </c>
      <c r="L7" s="3"/>
      <c r="M7" s="20" t="s">
        <v>140</v>
      </c>
      <c r="O7" s="20" t="s">
        <v>138</v>
      </c>
      <c r="P7" s="3"/>
      <c r="Q7" s="20" t="s">
        <v>139</v>
      </c>
      <c r="R7" s="3"/>
      <c r="S7" s="20" t="s">
        <v>140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'0'!Print_Area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User</cp:lastModifiedBy>
  <dcterms:created xsi:type="dcterms:W3CDTF">2025-10-23T07:08:18Z</dcterms:created>
  <dcterms:modified xsi:type="dcterms:W3CDTF">2025-10-23T09:29:35Z</dcterms:modified>
</cp:coreProperties>
</file>