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970D4A38-5250-4973-972C-E39DBA6FB5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'1'!$A$1:$AC$15</definedName>
    <definedName name="_xlnm.Print_Area" localSheetId="10">'10'!$A$1:$K$21</definedName>
    <definedName name="_xlnm.Print_Area" localSheetId="11">'11'!$A$1:$N$21</definedName>
    <definedName name="_xlnm.Print_Area" localSheetId="12">'12'!$A$1:$S$38</definedName>
    <definedName name="_xlnm.Print_Area" localSheetId="13">'13'!$A$1:$S$24</definedName>
    <definedName name="_xlnm.Print_Area" localSheetId="14">'14'!$A$1:$X$21</definedName>
    <definedName name="_xlnm.Print_Area" localSheetId="15">'15'!$A$1:$S$21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'19'!$A$1:$AM$14</definedName>
    <definedName name="_xlnm.Print_Area" localSheetId="2">'2'!$A$1:$AX$20</definedName>
    <definedName name="_xlnm.Print_Area" localSheetId="3">'3'!$A$1:$AB$14</definedName>
    <definedName name="_xlnm.Print_Area" localSheetId="4">'4'!$A$1:$N$8</definedName>
    <definedName name="_xlnm.Print_Area" localSheetId="5">'5'!$A$1:$M$19</definedName>
    <definedName name="_xlnm.Print_Area" localSheetId="6">'6'!$A$1:$X$21</definedName>
    <definedName name="_xlnm.Print_Area" localSheetId="7">'7'!$A$1:$K$13</definedName>
    <definedName name="_xlnm.Print_Area" localSheetId="8">'8'!$A$1:$T$9</definedName>
    <definedName name="_xlnm.Print_Area" localSheetId="9">'9'!$A$1:$U$12</definedName>
  </definedNames>
  <calcPr calcId="191029"/>
</workbook>
</file>

<file path=xl/calcChain.xml><?xml version="1.0" encoding="utf-8"?>
<calcChain xmlns="http://schemas.openxmlformats.org/spreadsheetml/2006/main">
  <c r="P9" i="7" l="1"/>
  <c r="F20" i="13"/>
  <c r="F19" i="13"/>
  <c r="F17" i="13"/>
  <c r="F16" i="13"/>
  <c r="F8" i="13"/>
</calcChain>
</file>

<file path=xl/sharedStrings.xml><?xml version="1.0" encoding="utf-8"?>
<sst xmlns="http://schemas.openxmlformats.org/spreadsheetml/2006/main" count="553" uniqueCount="209">
  <si>
    <t>صندوق سرمایه گذاری در اوراق بهادار بادرآمد ثابت ماه آفریدسپینود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</si>
  <si>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</si>
  <si>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</si>
  <si>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</si>
  <si>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</si>
  <si>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</si>
  <si>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</si>
  <si>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</si>
  <si>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</si>
  <si>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</si>
  <si>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</si>
  <si>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</si>
  <si>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</si>
  <si>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</si>
  <si>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</si>
  <si>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</si>
  <si>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</si>
  <si>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</si>
  <si>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</si>
  <si>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</si>
  <si>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تولیدی کوچین</t>
  </si>
  <si>
    <t>گروه مالی نماد غدیر(سهامی عام)</t>
  </si>
  <si>
    <t>مجتمع کاشی و سنگ پرسپولیس یزد</t>
  </si>
  <si>
    <t>هامون نایزه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</si>
  <si>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</si>
  <si>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</si>
  <si>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</si>
  <si>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</si>
  <si>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</si>
  <si>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</si>
  <si>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</si>
  <si>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</si>
  <si>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</si>
  <si>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</si>
  <si>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</si>
  <si>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</si>
  <si>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</si>
  <si>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</si>
  <si>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</si>
  <si>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</si>
  <si>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</si>
  <si>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</si>
  <si>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</si>
  <si>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</si>
  <si>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</si>
  <si>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</si>
  <si>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س.انارنماد ارزش-درسهام</t>
  </si>
  <si>
    <t>صندوق س.پشتوانه طلا تابان تمدن</t>
  </si>
  <si>
    <t>صندوق س.پشتوانه طلای رز</t>
  </si>
  <si>
    <t>صندوق س.کالای کهکشان فیروزه1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</si>
  <si>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</si>
  <si>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</si>
  <si>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</si>
  <si>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</si>
  <si>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</si>
  <si>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</si>
  <si>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</si>
  <si>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</si>
  <si>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</si>
  <si>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</si>
  <si>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</si>
  <si>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</si>
  <si>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</si>
  <si>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اسنادخزانه-م10بودجه02-051112</t>
  </si>
  <si>
    <t>1402/12/21</t>
  </si>
  <si>
    <t>1405/11/12</t>
  </si>
  <si>
    <t>مرابحه عام دولت226-ش.خ070414</t>
  </si>
  <si>
    <t>1404/05/14</t>
  </si>
  <si>
    <t>1407/04/14</t>
  </si>
  <si>
    <t>مرابحه عام دولت228-ش.خ070521</t>
  </si>
  <si>
    <t>1404/05/21</t>
  </si>
  <si>
    <t>1407/05/21</t>
  </si>
  <si>
    <t>مرابحه عام دولت259-ش.خ070502</t>
  </si>
  <si>
    <t>1404/10/02</t>
  </si>
  <si>
    <t>1407/05/02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</si>
  <si>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</si>
  <si>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</si>
  <si>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</si>
  <si>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</si>
  <si>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</si>
  <si>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</si>
  <si>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</si>
  <si>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</si>
  <si>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</si>
  <si>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</si>
  <si>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</si>
  <si>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</si>
  <si>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</si>
  <si>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</si>
  <si>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</si>
  <si>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</si>
  <si>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</si>
  <si>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0.08%</t>
  </si>
  <si>
    <t>سپرده کوتاه مدت بانک ایران زمین آصف</t>
  </si>
  <si>
    <t>سپرده کوتاه مدت بانک دی آفریقا</t>
  </si>
  <si>
    <t>سپرده کوتاه مدت بانک صادرات کیکاوس</t>
  </si>
  <si>
    <t>سپرده بلند مدت بانک صادرات کیکاوس</t>
  </si>
  <si>
    <t>4.81%</t>
  </si>
  <si>
    <t>22.32%</t>
  </si>
  <si>
    <t>سپرده کوتاه مدت بانک پاسارگاد شهید بهزادی</t>
  </si>
  <si>
    <t>سپرده بلند مدت بانک پاسارگاد شهید بهزادی</t>
  </si>
  <si>
    <t>15.51%</t>
  </si>
  <si>
    <t>2.31%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</si>
  <si>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</si>
  <si>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</si>
  <si>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</si>
  <si>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</si>
  <si>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</si>
  <si>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</si>
  <si>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</si>
  <si>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</si>
  <si>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</si>
  <si>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</si>
  <si>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</si>
  <si>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</si>
  <si>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</si>
  <si>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</si>
  <si>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</si>
  <si>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</si>
  <si>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</si>
  <si>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</si>
  <si>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</si>
  <si>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</si>
  <si>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</si>
  <si>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</si>
  <si>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</si>
  <si>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</si>
  <si>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</si>
  <si>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اروند</t>
  </si>
  <si>
    <t>گروه مالی مهرگان تامین پارس</t>
  </si>
  <si>
    <t>صنایع پتروشیمی خلیج فارس</t>
  </si>
  <si>
    <t>فولاد مبارکه اصفهان</t>
  </si>
  <si>
    <t>معدنی و صنعتی گل گهر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</si>
  <si>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</si>
  <si>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</si>
  <si>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</si>
  <si>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</si>
  <si>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سکه طلا کهربا</t>
  </si>
  <si>
    <t>صندوق س اهرمی نارنج - واحدهای عادی صندوق</t>
  </si>
  <si>
    <t>صندوق س صنایع دایا3-بخشی</t>
  </si>
  <si>
    <t>صندوق س.پشتوانه طلازروان ویستا</t>
  </si>
  <si>
    <t>صندوق اهرمی موج-واحدهای عادی</t>
  </si>
  <si>
    <t>صندوق س. اهرمی کاریزما-واحد عادی</t>
  </si>
  <si>
    <t>صندوق س.پشتوانه طلا گلدیس نوین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</si>
  <si>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</si>
  <si>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</si>
  <si>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</si>
  <si>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</si>
  <si>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</si>
  <si>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اسنادخزانه-م2بودجه02-050923</t>
  </si>
  <si>
    <t>اسنادخزانه-م4بودجه02-051021</t>
  </si>
  <si>
    <t>اسناد خزانه-م12بودجه02-050916</t>
  </si>
  <si>
    <t>اسناد خزانه-م11بودجه02-050720</t>
  </si>
  <si>
    <t>اسناد خزانه-م8بودجه02-041211</t>
  </si>
  <si>
    <t>صکوک مرابحه پتایر073-بدون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</si>
  <si>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</si>
  <si>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</si>
  <si>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</si>
  <si>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</si>
  <si>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</si>
  <si>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مهستان</t>
  </si>
  <si>
    <t>سپرده بلند مدت بانک ایران زمین آصف</t>
  </si>
  <si>
    <t>سپرده بلند مدت بانک دی آفریقا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</si>
  <si>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</si>
  <si>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</si>
  <si>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</si>
  <si>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</si>
  <si>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</si>
  <si>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</si>
  <si>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</si>
  <si>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</si>
  <si>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</si>
  <si>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</si>
  <si>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</si>
  <si>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</si>
  <si>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</si>
  <si>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</si>
  <si>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</si>
  <si>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</si>
  <si>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</si>
  <si>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</si>
  <si>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</si>
  <si>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</si>
  <si>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</si>
  <si>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</si>
  <si>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</si>
  <si>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</si>
  <si>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</si>
  <si>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</si>
  <si>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</si>
  <si>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</si>
  <si>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</si>
  <si>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</si>
  <si>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</si>
  <si>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</si>
  <si>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</si>
  <si>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</si>
  <si>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</si>
  <si>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</si>
  <si>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</si>
  <si>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</si>
  <si>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</si>
  <si>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</si>
  <si>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</si>
  <si>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</si>
  <si>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</si>
  <si>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</si>
  <si>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</si>
  <si>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45/03%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</si>
</sst>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9" fontId="3" fillId="0" borderId="0" xfId="0" applyNumberFormat="1" applyFont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49" fontId="3" fillId="0" borderId="3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2" fillId="0" borderId="0" xfId="0" applyNumberFormat="1" applyFont="1" applyAlignment="1">
      <alignment horizontal="right" vertical="top"/>
    </xf>
    <xf numFmtId="10" fontId="3" fillId="0" borderId="1" xfId="1" applyNumberFormat="1" applyFont="1" applyBorder="1" applyAlignment="1">
      <alignment horizontal="center" vertical="top"/>
    </xf>
    <xf numFmtId="9" fontId="3" fillId="0" borderId="1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10" fontId="3" fillId="0" borderId="0" xfId="1" applyNumberFormat="1" applyFont="1" applyBorder="1" applyAlignment="1">
      <alignment horizontal="center" vertical="top"/>
    </xf>
    <xf numFmtId="9" fontId="3" fillId="0" borderId="0" xfId="2" applyFont="1" applyAlignment="1">
      <alignment horizontal="center" vertical="top"/>
    </xf>
    <xf numFmtId="9" fontId="3" fillId="0" borderId="0" xfId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9" fontId="3" fillId="0" borderId="1" xfId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</cellXfs>
  <cellStyles count="3">
    <cellStyle name="Normal" xfId="0" builtinId="0"/>
    <cellStyle name="Percent" xfId="1" builtinId="5"/>
    <cellStyle name="Percent 2" xfId="2" xr:uid="{8662E2EF-AF21-4137-8D71-EB3FC20195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7" workbookViewId="0">
      <selection activeCell="B9" sqref="B9"/>
    </sheetView>
  </sheetViews>
  <sheetFormatPr defaultColWidth="37.33203125" defaultRowHeight="13.2" x14ac:dyDescent="0.25"/>
  <sheetData>
    <row r="1" spans="1:3" ht="29.1" customHeight="1" x14ac:dyDescent="0.25">
      <c r="A1" s="53"/>
      <c r="B1" s="53"/>
      <c r="C1" s="16"/>
    </row>
    <row r="2" spans="1:3" ht="58.8" x14ac:dyDescent="0.25">
      <c r="A2" s="55" t="s">
        <v>202</v>
      </c>
      <c r="B2" s="55"/>
      <c r="C2" s="55"/>
    </row>
    <row r="3" spans="1:3" x14ac:dyDescent="0.25">
      <c r="A3" s="55" t="s">
        <v>203</v>
      </c>
      <c r="B3" s="55"/>
      <c r="C3" s="55"/>
    </row>
    <row r="4" spans="1:3" ht="24" customHeight="1" x14ac:dyDescent="0.25">
      <c r="A4" s="55"/>
      <c r="B4" s="55"/>
      <c r="C4" s="55"/>
    </row>
    <row r="5" spans="1:3" ht="123.6" customHeight="1" x14ac:dyDescent="0.25">
      <c r="A5" s="55" t="s">
        <v>204</v>
      </c>
      <c r="B5" s="55"/>
      <c r="C5" s="55"/>
    </row>
    <row r="6" spans="1:3" ht="123.6" customHeight="1" x14ac:dyDescent="0.25">
      <c r="A6" s="17"/>
      <c r="B6" s="17"/>
      <c r="C6" s="17"/>
    </row>
    <row r="7" spans="1:3" ht="46.8" x14ac:dyDescent="0.25">
      <c r="A7" s="53" t="s">
        <v>205</v>
      </c>
      <c r="B7" s="53"/>
      <c r="C7" s="53"/>
    </row>
    <row r="8" spans="1:3" ht="44.4" x14ac:dyDescent="0.7">
      <c r="A8" s="18"/>
      <c r="B8" s="18"/>
      <c r="C8" s="18"/>
    </row>
    <row r="9" spans="1:3" ht="44.4" x14ac:dyDescent="0.7">
      <c r="A9" s="18"/>
      <c r="B9" s="18"/>
      <c r="C9" s="18"/>
    </row>
    <row r="10" spans="1:3" ht="46.8" x14ac:dyDescent="0.25">
      <c r="A10" s="53" t="s">
        <v>2</v>
      </c>
      <c r="B10" s="53"/>
      <c r="C10" s="53"/>
    </row>
    <row r="11" spans="1:3" ht="44.4" x14ac:dyDescent="0.7">
      <c r="A11" s="18"/>
      <c r="B11" s="18"/>
      <c r="C11" s="18"/>
    </row>
    <row r="12" spans="1:3" ht="27" x14ac:dyDescent="0.25">
      <c r="A12" s="54" t="s">
        <v>206</v>
      </c>
      <c r="B12" s="54"/>
      <c r="C12" s="54"/>
    </row>
    <row r="13" spans="1:3" ht="27" x14ac:dyDescent="0.25">
      <c r="A13" s="54" t="s">
        <v>207</v>
      </c>
      <c r="B13" s="54"/>
      <c r="C13" s="54"/>
    </row>
    <row r="14" spans="1:3" ht="27" x14ac:dyDescent="0.25">
      <c r="A14" s="19"/>
      <c r="B14" s="19"/>
      <c r="C14" s="19"/>
    </row>
    <row r="15" spans="1:3" ht="27" x14ac:dyDescent="0.25">
      <c r="A15" s="19"/>
      <c r="B15" s="19"/>
      <c r="C15" s="19"/>
    </row>
  </sheetData>
  <mergeCells count="8">
    <mergeCell ref="A1:B1"/>
    <mergeCell ref="A3:C4"/>
    <mergeCell ref="A5:C5"/>
    <mergeCell ref="A7:C7"/>
    <mergeCell ref="A10:C10"/>
    <mergeCell ref="A12:C12"/>
    <mergeCell ref="A13:C13"/>
    <mergeCell ref="A2:C2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H12" sqref="H12"/>
    </sheetView>
  </sheetViews>
  <sheetFormatPr defaultRowHeight="13.2" x14ac:dyDescent="0.25"/>
  <cols>
    <col min="1" max="1" width="28" bestFit="1" customWidth="1"/>
    <col min="2" max="2" width="1.33203125" customWidth="1"/>
    <col min="3" max="3" width="15.6640625" bestFit="1" customWidth="1"/>
    <col min="4" max="4" width="1.33203125" customWidth="1"/>
    <col min="5" max="5" width="11" bestFit="1" customWidth="1"/>
    <col min="6" max="7" width="1.33203125" customWidth="1"/>
    <col min="8" max="8" width="18.6640625" bestFit="1" customWidth="1"/>
    <col min="9" max="9" width="1.33203125" customWidth="1"/>
    <col min="10" max="10" width="13.88671875" bestFit="1" customWidth="1"/>
    <col min="11" max="11" width="1.33203125" customWidth="1"/>
    <col min="12" max="12" width="6.33203125" bestFit="1" customWidth="1"/>
    <col min="13" max="13" width="1.33203125" customWidth="1"/>
    <col min="14" max="14" width="13.88671875" bestFit="1" customWidth="1"/>
    <col min="15" max="15" width="1.33203125" customWidth="1"/>
    <col min="16" max="16" width="14.6640625" bestFit="1" customWidth="1"/>
    <col min="17" max="17" width="1.33203125" customWidth="1"/>
    <col min="18" max="18" width="6.33203125" bestFit="1" customWidth="1"/>
    <col min="19" max="19" width="1.33203125" customWidth="1"/>
    <col min="20" max="20" width="14.6640625" bestFit="1" customWidth="1"/>
    <col min="21" max="21" width="0.33203125" customWidth="1"/>
  </cols>
  <sheetData>
    <row r="1" spans="1:20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5" spans="1:20" ht="23.4" x14ac:dyDescent="0.25">
      <c r="A5" s="50" t="s">
        <v>179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20" ht="20.399999999999999" x14ac:dyDescent="0.25">
      <c r="A6" s="51" t="s">
        <v>106</v>
      </c>
      <c r="J6" s="51" t="s">
        <v>122</v>
      </c>
      <c r="K6" s="51"/>
      <c r="L6" s="51"/>
      <c r="M6" s="51"/>
      <c r="N6" s="51"/>
      <c r="P6" s="51" t="s">
        <v>123</v>
      </c>
      <c r="Q6" s="51"/>
      <c r="R6" s="51"/>
      <c r="S6" s="51"/>
      <c r="T6" s="51"/>
    </row>
    <row r="7" spans="1:20" ht="40.799999999999997" x14ac:dyDescent="0.25">
      <c r="A7" s="51"/>
      <c r="C7" s="36" t="s">
        <v>180</v>
      </c>
      <c r="E7" s="62" t="s">
        <v>57</v>
      </c>
      <c r="F7" s="62"/>
      <c r="H7" s="36" t="s">
        <v>181</v>
      </c>
      <c r="J7" s="34" t="s">
        <v>182</v>
      </c>
      <c r="K7" s="2"/>
      <c r="L7" s="34" t="s">
        <v>171</v>
      </c>
      <c r="M7" s="2"/>
      <c r="N7" s="34" t="s">
        <v>183</v>
      </c>
      <c r="P7" s="34" t="s">
        <v>182</v>
      </c>
      <c r="Q7" s="2"/>
      <c r="R7" s="34" t="s">
        <v>171</v>
      </c>
      <c r="S7" s="2"/>
      <c r="T7" s="34" t="s">
        <v>183</v>
      </c>
    </row>
    <row r="8" spans="1:20" ht="18.600000000000001" x14ac:dyDescent="0.25">
      <c r="A8" s="3" t="s">
        <v>72</v>
      </c>
      <c r="C8" s="2"/>
      <c r="E8" s="3" t="s">
        <v>74</v>
      </c>
      <c r="F8" s="2"/>
      <c r="H8" s="65">
        <v>0.23</v>
      </c>
      <c r="J8" s="4">
        <v>3754642353</v>
      </c>
      <c r="L8" s="4">
        <v>0</v>
      </c>
      <c r="N8" s="4">
        <v>3754642353</v>
      </c>
      <c r="P8" s="4">
        <v>11957070216</v>
      </c>
      <c r="R8" s="4">
        <v>0</v>
      </c>
      <c r="T8" s="4">
        <v>11957070216</v>
      </c>
    </row>
    <row r="9" spans="1:20" ht="18.600000000000001" x14ac:dyDescent="0.25">
      <c r="A9" s="6" t="s">
        <v>69</v>
      </c>
      <c r="E9" s="6" t="s">
        <v>71</v>
      </c>
      <c r="H9" s="66">
        <v>0.23</v>
      </c>
      <c r="J9" s="7">
        <v>922583563</v>
      </c>
      <c r="L9" s="7">
        <v>0</v>
      </c>
      <c r="N9" s="7">
        <v>922583563</v>
      </c>
      <c r="P9" s="7">
        <v>4467414868</v>
      </c>
      <c r="R9" s="7">
        <v>0</v>
      </c>
      <c r="T9" s="7">
        <v>4467414868</v>
      </c>
    </row>
    <row r="10" spans="1:20" ht="18.600000000000001" x14ac:dyDescent="0.25">
      <c r="A10" s="6" t="s">
        <v>66</v>
      </c>
      <c r="E10" s="6" t="s">
        <v>68</v>
      </c>
      <c r="H10" s="66">
        <v>0.23</v>
      </c>
      <c r="J10" s="7">
        <v>1100471223</v>
      </c>
      <c r="L10" s="7">
        <v>0</v>
      </c>
      <c r="N10" s="7">
        <v>1100471223</v>
      </c>
      <c r="P10" s="7">
        <v>9508214973</v>
      </c>
      <c r="R10" s="7">
        <v>0</v>
      </c>
      <c r="T10" s="7">
        <v>9508214973</v>
      </c>
    </row>
    <row r="11" spans="1:20" ht="18.600000000000001" x14ac:dyDescent="0.25">
      <c r="A11" s="6" t="s">
        <v>154</v>
      </c>
      <c r="E11" s="33" t="s">
        <v>184</v>
      </c>
      <c r="F11" s="37"/>
      <c r="G11" s="37"/>
      <c r="H11" s="66">
        <v>0.26</v>
      </c>
      <c r="J11" s="7">
        <v>0</v>
      </c>
      <c r="L11" s="7">
        <v>0</v>
      </c>
      <c r="N11" s="7">
        <v>0</v>
      </c>
      <c r="P11" s="7">
        <v>5930380844</v>
      </c>
      <c r="R11" s="7">
        <v>0</v>
      </c>
      <c r="T11" s="7">
        <v>5930380844</v>
      </c>
    </row>
    <row r="12" spans="1:20" ht="20.399999999999999" x14ac:dyDescent="0.25">
      <c r="A12" s="13" t="s">
        <v>25</v>
      </c>
      <c r="C12" s="38"/>
      <c r="E12" s="38"/>
      <c r="H12" s="38"/>
      <c r="J12" s="14">
        <v>5777697139</v>
      </c>
      <c r="L12" s="14">
        <v>0</v>
      </c>
      <c r="N12" s="14">
        <v>5777697139</v>
      </c>
      <c r="P12" s="14">
        <v>31863080901</v>
      </c>
      <c r="R12" s="14">
        <v>0</v>
      </c>
      <c r="T12" s="14">
        <v>31863080901</v>
      </c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topLeftCell="A4" workbookViewId="0">
      <selection activeCell="D16" sqref="D16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5" spans="1:10" ht="23.4" x14ac:dyDescent="0.25">
      <c r="A5" s="23" t="s">
        <v>155</v>
      </c>
      <c r="B5" s="50" t="s">
        <v>156</v>
      </c>
      <c r="C5" s="50"/>
      <c r="D5" s="50"/>
      <c r="E5" s="50"/>
      <c r="F5" s="50"/>
      <c r="G5" s="50"/>
      <c r="H5" s="50"/>
      <c r="I5" s="50"/>
      <c r="J5" s="50"/>
    </row>
    <row r="6" spans="1:10" ht="20.399999999999999" x14ac:dyDescent="0.25">
      <c r="D6" s="51" t="s">
        <v>122</v>
      </c>
      <c r="E6" s="51"/>
      <c r="F6" s="51"/>
      <c r="H6" s="51" t="s">
        <v>123</v>
      </c>
      <c r="I6" s="51"/>
      <c r="J6" s="51"/>
    </row>
    <row r="7" spans="1:10" ht="40.799999999999997" x14ac:dyDescent="0.25">
      <c r="A7" s="51" t="s">
        <v>157</v>
      </c>
      <c r="B7" s="51"/>
      <c r="D7" s="34" t="s">
        <v>158</v>
      </c>
      <c r="E7" s="2"/>
      <c r="F7" s="34" t="s">
        <v>159</v>
      </c>
      <c r="H7" s="34" t="s">
        <v>158</v>
      </c>
      <c r="I7" s="2"/>
      <c r="J7" s="34" t="s">
        <v>159</v>
      </c>
    </row>
    <row r="8" spans="1:10" ht="18.600000000000001" x14ac:dyDescent="0.25">
      <c r="A8" s="60" t="s">
        <v>160</v>
      </c>
      <c r="B8" s="60"/>
      <c r="D8" s="4">
        <v>0</v>
      </c>
      <c r="F8" s="39">
        <f>J8/12</f>
        <v>2.5833333333333333E-2</v>
      </c>
      <c r="H8" s="4">
        <v>972320</v>
      </c>
      <c r="J8" s="40">
        <v>0.31</v>
      </c>
    </row>
    <row r="9" spans="1:10" ht="18.600000000000001" x14ac:dyDescent="0.25">
      <c r="A9" s="59" t="s">
        <v>89</v>
      </c>
      <c r="B9" s="59"/>
      <c r="D9" s="7">
        <v>0</v>
      </c>
      <c r="F9" s="41">
        <v>0</v>
      </c>
      <c r="H9" s="7">
        <v>79774</v>
      </c>
      <c r="J9" s="41">
        <v>0</v>
      </c>
    </row>
    <row r="10" spans="1:10" ht="18.600000000000001" x14ac:dyDescent="0.25">
      <c r="A10" s="59" t="s">
        <v>91</v>
      </c>
      <c r="B10" s="59"/>
      <c r="D10" s="7">
        <v>4999</v>
      </c>
      <c r="F10" s="41">
        <v>0</v>
      </c>
      <c r="H10" s="7">
        <v>4117135</v>
      </c>
      <c r="J10" s="41">
        <v>0</v>
      </c>
    </row>
    <row r="11" spans="1:10" ht="18.600000000000001" x14ac:dyDescent="0.25">
      <c r="A11" s="59" t="s">
        <v>93</v>
      </c>
      <c r="B11" s="59"/>
      <c r="D11" s="7">
        <v>0</v>
      </c>
      <c r="F11" s="41">
        <v>0</v>
      </c>
      <c r="H11" s="7">
        <v>30403485</v>
      </c>
      <c r="J11" s="41">
        <v>0</v>
      </c>
    </row>
    <row r="12" spans="1:10" ht="18.600000000000001" x14ac:dyDescent="0.25">
      <c r="A12" s="59" t="s">
        <v>161</v>
      </c>
      <c r="B12" s="59"/>
      <c r="D12" s="7">
        <v>0</v>
      </c>
      <c r="F12" s="41">
        <v>0</v>
      </c>
      <c r="H12" s="7">
        <v>95767794892</v>
      </c>
      <c r="J12" s="41">
        <v>0</v>
      </c>
    </row>
    <row r="13" spans="1:10" ht="18.600000000000001" x14ac:dyDescent="0.25">
      <c r="A13" s="59" t="s">
        <v>94</v>
      </c>
      <c r="B13" s="59"/>
      <c r="D13" s="7">
        <v>0</v>
      </c>
      <c r="F13" s="41">
        <v>0</v>
      </c>
      <c r="H13" s="7">
        <v>10223786</v>
      </c>
      <c r="J13" s="41">
        <v>0</v>
      </c>
    </row>
    <row r="14" spans="1:10" ht="18.600000000000001" x14ac:dyDescent="0.25">
      <c r="A14" s="59" t="s">
        <v>162</v>
      </c>
      <c r="B14" s="59"/>
      <c r="D14" s="7">
        <v>0</v>
      </c>
      <c r="F14" s="41">
        <v>0</v>
      </c>
      <c r="H14" s="7">
        <v>67159526341</v>
      </c>
      <c r="J14" s="41">
        <v>0</v>
      </c>
    </row>
    <row r="15" spans="1:10" ht="18.600000000000001" x14ac:dyDescent="0.25">
      <c r="A15" s="59" t="s">
        <v>95</v>
      </c>
      <c r="B15" s="59"/>
      <c r="D15" s="7">
        <v>0</v>
      </c>
      <c r="F15" s="41">
        <v>0</v>
      </c>
      <c r="H15" s="7">
        <v>10853551</v>
      </c>
      <c r="J15" s="41">
        <v>0</v>
      </c>
    </row>
    <row r="16" spans="1:10" ht="18.600000000000001" x14ac:dyDescent="0.25">
      <c r="A16" s="59" t="s">
        <v>96</v>
      </c>
      <c r="B16" s="59"/>
      <c r="D16" s="7">
        <v>1697814789</v>
      </c>
      <c r="F16" s="42">
        <f t="shared" ref="F16:F20" si="0">J16/12</f>
        <v>2.6666666666666668E-2</v>
      </c>
      <c r="H16" s="7">
        <v>15932260791</v>
      </c>
      <c r="J16" s="43">
        <v>0.32</v>
      </c>
    </row>
    <row r="17" spans="1:10" ht="18.600000000000001" x14ac:dyDescent="0.25">
      <c r="A17" s="59" t="s">
        <v>96</v>
      </c>
      <c r="B17" s="59"/>
      <c r="D17" s="7">
        <v>7881643825</v>
      </c>
      <c r="F17" s="42">
        <f t="shared" si="0"/>
        <v>2.6666666666666668E-2</v>
      </c>
      <c r="H17" s="7">
        <v>35086027350</v>
      </c>
      <c r="J17" s="43">
        <v>0.32</v>
      </c>
    </row>
    <row r="18" spans="1:10" ht="18.600000000000001" x14ac:dyDescent="0.25">
      <c r="A18" s="59" t="s">
        <v>99</v>
      </c>
      <c r="B18" s="59"/>
      <c r="D18" s="7">
        <v>0</v>
      </c>
      <c r="F18" s="41">
        <v>0</v>
      </c>
      <c r="H18" s="7">
        <v>5311176</v>
      </c>
      <c r="J18" s="41">
        <v>0</v>
      </c>
    </row>
    <row r="19" spans="1:10" ht="18.600000000000001" x14ac:dyDescent="0.25">
      <c r="A19" s="59" t="s">
        <v>100</v>
      </c>
      <c r="B19" s="59"/>
      <c r="D19" s="7">
        <v>5548101555</v>
      </c>
      <c r="F19" s="42">
        <f t="shared" si="0"/>
        <v>2.6666666666666668E-2</v>
      </c>
      <c r="H19" s="7">
        <v>29633298130</v>
      </c>
      <c r="J19" s="43">
        <v>0.32</v>
      </c>
    </row>
    <row r="20" spans="1:10" ht="18.600000000000001" x14ac:dyDescent="0.25">
      <c r="A20" s="59" t="s">
        <v>100</v>
      </c>
      <c r="B20" s="59"/>
      <c r="D20" s="7">
        <v>26301369</v>
      </c>
      <c r="F20" s="42">
        <f t="shared" si="0"/>
        <v>2.6666666666666668E-2</v>
      </c>
      <c r="H20" s="7">
        <v>26301369</v>
      </c>
      <c r="J20" s="43">
        <v>0.32</v>
      </c>
    </row>
    <row r="21" spans="1:10" ht="21.75" customHeight="1" thickBot="1" x14ac:dyDescent="0.3">
      <c r="A21" s="57" t="s">
        <v>25</v>
      </c>
      <c r="B21" s="57"/>
      <c r="D21" s="14">
        <v>15153866537</v>
      </c>
      <c r="F21" s="44"/>
      <c r="H21" s="14">
        <v>243667170100</v>
      </c>
      <c r="J21" s="44"/>
    </row>
    <row r="22" spans="1:10" ht="13.8" thickTop="1" x14ac:dyDescent="0.25"/>
  </sheetData>
  <mergeCells count="2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topLeftCell="A4" workbookViewId="0">
      <selection activeCell="C14" sqref="C14"/>
    </sheetView>
  </sheetViews>
  <sheetFormatPr defaultRowHeight="13.2" x14ac:dyDescent="0.25"/>
  <cols>
    <col min="1" max="1" width="34.33203125" bestFit="1" customWidth="1"/>
    <col min="2" max="2" width="1.33203125" customWidth="1"/>
    <col min="3" max="3" width="14.88671875" bestFit="1" customWidth="1"/>
    <col min="4" max="4" width="1.33203125" customWidth="1"/>
    <col min="5" max="5" width="11.6640625" bestFit="1" customWidth="1"/>
    <col min="6" max="6" width="1.33203125" customWidth="1"/>
    <col min="7" max="7" width="14.5546875" bestFit="1" customWidth="1"/>
    <col min="8" max="8" width="1.33203125" customWidth="1"/>
    <col min="9" max="9" width="16" bestFit="1" customWidth="1"/>
    <col min="10" max="10" width="1.33203125" customWidth="1"/>
    <col min="11" max="11" width="12.109375" bestFit="1" customWidth="1"/>
    <col min="12" max="12" width="1.33203125" customWidth="1"/>
    <col min="13" max="13" width="16.109375" bestFit="1" customWidth="1"/>
    <col min="14" max="14" width="0.33203125" customWidth="1"/>
  </cols>
  <sheetData>
    <row r="1" spans="1:13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5" spans="1:13" ht="23.4" x14ac:dyDescent="0.25">
      <c r="A5" s="50" t="s">
        <v>185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20.399999999999999" x14ac:dyDescent="0.25">
      <c r="A6" s="51" t="s">
        <v>106</v>
      </c>
      <c r="C6" s="51" t="s">
        <v>122</v>
      </c>
      <c r="D6" s="51"/>
      <c r="E6" s="51"/>
      <c r="F6" s="51"/>
      <c r="G6" s="51"/>
      <c r="I6" s="51" t="s">
        <v>123</v>
      </c>
      <c r="J6" s="51"/>
      <c r="K6" s="51"/>
      <c r="L6" s="51"/>
      <c r="M6" s="51"/>
    </row>
    <row r="7" spans="1:13" ht="20.399999999999999" x14ac:dyDescent="0.25">
      <c r="A7" s="51"/>
      <c r="C7" s="34" t="s">
        <v>182</v>
      </c>
      <c r="D7" s="2"/>
      <c r="E7" s="34" t="s">
        <v>171</v>
      </c>
      <c r="F7" s="2"/>
      <c r="G7" s="34" t="s">
        <v>183</v>
      </c>
      <c r="I7" s="34" t="s">
        <v>182</v>
      </c>
      <c r="J7" s="2"/>
      <c r="K7" s="34" t="s">
        <v>171</v>
      </c>
      <c r="L7" s="2"/>
      <c r="M7" s="34" t="s">
        <v>183</v>
      </c>
    </row>
    <row r="8" spans="1:13" ht="18.600000000000001" x14ac:dyDescent="0.25">
      <c r="A8" s="3" t="s">
        <v>160</v>
      </c>
      <c r="C8" s="4">
        <v>0</v>
      </c>
      <c r="E8" s="4">
        <v>0</v>
      </c>
      <c r="G8" s="4">
        <v>0</v>
      </c>
      <c r="I8" s="4">
        <v>972320</v>
      </c>
      <c r="K8" s="4">
        <v>0</v>
      </c>
      <c r="M8" s="4">
        <v>972320</v>
      </c>
    </row>
    <row r="9" spans="1:13" ht="18.600000000000001" x14ac:dyDescent="0.25">
      <c r="A9" s="6" t="s">
        <v>89</v>
      </c>
      <c r="C9" s="7">
        <v>0</v>
      </c>
      <c r="E9" s="7">
        <v>0</v>
      </c>
      <c r="G9" s="7">
        <v>0</v>
      </c>
      <c r="I9" s="7">
        <v>79774</v>
      </c>
      <c r="K9" s="7">
        <v>0</v>
      </c>
      <c r="M9" s="7">
        <v>79774</v>
      </c>
    </row>
    <row r="10" spans="1:13" ht="18.600000000000001" x14ac:dyDescent="0.25">
      <c r="A10" s="6" t="s">
        <v>91</v>
      </c>
      <c r="C10" s="7">
        <v>4999</v>
      </c>
      <c r="E10" s="7">
        <v>0</v>
      </c>
      <c r="G10" s="7">
        <v>4999</v>
      </c>
      <c r="I10" s="7">
        <v>4117135</v>
      </c>
      <c r="K10" s="7">
        <v>0</v>
      </c>
      <c r="M10" s="7">
        <v>4117135</v>
      </c>
    </row>
    <row r="11" spans="1:13" ht="18.600000000000001" x14ac:dyDescent="0.25">
      <c r="A11" s="6" t="s">
        <v>93</v>
      </c>
      <c r="C11" s="7">
        <v>0</v>
      </c>
      <c r="E11" s="7">
        <v>0</v>
      </c>
      <c r="G11" s="7">
        <v>0</v>
      </c>
      <c r="I11" s="7">
        <v>30403485</v>
      </c>
      <c r="K11" s="7">
        <v>66083</v>
      </c>
      <c r="M11" s="7">
        <v>30337402</v>
      </c>
    </row>
    <row r="12" spans="1:13" ht="18.600000000000001" x14ac:dyDescent="0.25">
      <c r="A12" s="6" t="s">
        <v>161</v>
      </c>
      <c r="C12" s="7">
        <v>0</v>
      </c>
      <c r="E12" s="7">
        <v>0</v>
      </c>
      <c r="G12" s="7">
        <v>0</v>
      </c>
      <c r="I12" s="7">
        <v>95767794892</v>
      </c>
      <c r="K12" s="7">
        <v>2740704</v>
      </c>
      <c r="M12" s="7">
        <v>95765054188</v>
      </c>
    </row>
    <row r="13" spans="1:13" ht="18.600000000000001" x14ac:dyDescent="0.25">
      <c r="A13" s="6" t="s">
        <v>94</v>
      </c>
      <c r="C13" s="7">
        <v>0</v>
      </c>
      <c r="E13" s="7">
        <v>0</v>
      </c>
      <c r="G13" s="7">
        <v>0</v>
      </c>
      <c r="I13" s="7">
        <v>10223786</v>
      </c>
      <c r="K13" s="7">
        <v>8394</v>
      </c>
      <c r="M13" s="7">
        <v>10215392</v>
      </c>
    </row>
    <row r="14" spans="1:13" ht="18.600000000000001" x14ac:dyDescent="0.25">
      <c r="A14" s="6" t="s">
        <v>162</v>
      </c>
      <c r="C14" s="7">
        <v>0</v>
      </c>
      <c r="E14" s="7">
        <v>0</v>
      </c>
      <c r="G14" s="7">
        <v>0</v>
      </c>
      <c r="I14" s="7">
        <v>67159526341</v>
      </c>
      <c r="K14" s="7">
        <v>0</v>
      </c>
      <c r="M14" s="7">
        <v>67159526341</v>
      </c>
    </row>
    <row r="15" spans="1:13" ht="18.600000000000001" x14ac:dyDescent="0.25">
      <c r="A15" s="6" t="s">
        <v>95</v>
      </c>
      <c r="C15" s="7">
        <v>0</v>
      </c>
      <c r="E15" s="7">
        <v>0</v>
      </c>
      <c r="G15" s="7">
        <v>0</v>
      </c>
      <c r="I15" s="7">
        <v>10853551</v>
      </c>
      <c r="K15" s="7">
        <v>11841</v>
      </c>
      <c r="M15" s="7">
        <v>10841710</v>
      </c>
    </row>
    <row r="16" spans="1:13" ht="18.600000000000001" x14ac:dyDescent="0.25">
      <c r="A16" s="6" t="s">
        <v>96</v>
      </c>
      <c r="C16" s="7">
        <v>1697814789</v>
      </c>
      <c r="E16" s="7">
        <v>1046261</v>
      </c>
      <c r="G16" s="7">
        <v>1696768528</v>
      </c>
      <c r="I16" s="7">
        <v>15932260791</v>
      </c>
      <c r="K16" s="7">
        <v>14473193</v>
      </c>
      <c r="M16" s="7">
        <v>15917787598</v>
      </c>
    </row>
    <row r="17" spans="1:13" ht="18.600000000000001" x14ac:dyDescent="0.25">
      <c r="A17" s="6" t="s">
        <v>96</v>
      </c>
      <c r="C17" s="7">
        <v>7881643825</v>
      </c>
      <c r="E17" s="7">
        <v>5293931</v>
      </c>
      <c r="G17" s="7">
        <v>7876349894</v>
      </c>
      <c r="I17" s="7">
        <v>35086027350</v>
      </c>
      <c r="K17" s="7">
        <v>50292349</v>
      </c>
      <c r="M17" s="7">
        <v>35035735001</v>
      </c>
    </row>
    <row r="18" spans="1:13" ht="18.600000000000001" x14ac:dyDescent="0.25">
      <c r="A18" s="6" t="s">
        <v>99</v>
      </c>
      <c r="C18" s="7">
        <v>0</v>
      </c>
      <c r="E18" s="7">
        <v>0</v>
      </c>
      <c r="G18" s="7">
        <v>0</v>
      </c>
      <c r="I18" s="7">
        <v>5311176</v>
      </c>
      <c r="K18" s="7">
        <v>5064</v>
      </c>
      <c r="M18" s="7">
        <v>5306112</v>
      </c>
    </row>
    <row r="19" spans="1:13" ht="18.600000000000001" x14ac:dyDescent="0.25">
      <c r="A19" s="6" t="s">
        <v>100</v>
      </c>
      <c r="C19" s="7">
        <v>5548101555</v>
      </c>
      <c r="E19" s="7">
        <v>4703295</v>
      </c>
      <c r="G19" s="7">
        <v>5543398260</v>
      </c>
      <c r="I19" s="7">
        <v>29633298130</v>
      </c>
      <c r="K19" s="7">
        <v>33495944</v>
      </c>
      <c r="M19" s="7">
        <v>29599802186</v>
      </c>
    </row>
    <row r="20" spans="1:13" ht="18.600000000000001" x14ac:dyDescent="0.25">
      <c r="A20" s="6" t="s">
        <v>100</v>
      </c>
      <c r="C20" s="7">
        <v>26301369</v>
      </c>
      <c r="E20" s="7">
        <v>0</v>
      </c>
      <c r="G20" s="7">
        <v>26301369</v>
      </c>
      <c r="I20" s="7">
        <v>26301369</v>
      </c>
      <c r="K20" s="7">
        <v>0</v>
      </c>
      <c r="M20" s="7">
        <v>26301369</v>
      </c>
    </row>
    <row r="21" spans="1:13" ht="21" thickBot="1" x14ac:dyDescent="0.3">
      <c r="A21" s="13" t="s">
        <v>25</v>
      </c>
      <c r="C21" s="14">
        <v>15153866537</v>
      </c>
      <c r="E21" s="14">
        <v>11043487</v>
      </c>
      <c r="G21" s="14">
        <v>15142823050</v>
      </c>
      <c r="I21" s="14">
        <v>243667170100</v>
      </c>
      <c r="K21" s="14">
        <v>101093572</v>
      </c>
      <c r="M21" s="14">
        <v>243566076528</v>
      </c>
    </row>
    <row r="22" spans="1:13" ht="13.8" thickTop="1" x14ac:dyDescent="0.25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topLeftCell="A22" workbookViewId="0">
      <selection activeCell="K38" sqref="K38"/>
    </sheetView>
  </sheetViews>
  <sheetFormatPr defaultRowHeight="13.2" x14ac:dyDescent="0.25"/>
  <cols>
    <col min="1" max="1" width="36.44140625" bestFit="1" customWidth="1"/>
    <col min="2" max="2" width="1.33203125" customWidth="1"/>
    <col min="3" max="3" width="9.88671875" bestFit="1" customWidth="1"/>
    <col min="4" max="4" width="1.33203125" customWidth="1"/>
    <col min="5" max="5" width="15.44140625" bestFit="1" customWidth="1"/>
    <col min="6" max="6" width="1.33203125" customWidth="1"/>
    <col min="7" max="7" width="15" bestFit="1" customWidth="1"/>
    <col min="8" max="8" width="1.33203125" customWidth="1"/>
    <col min="9" max="9" width="21.88671875" bestFit="1" customWidth="1"/>
    <col min="10" max="10" width="1.33203125" customWidth="1"/>
    <col min="11" max="11" width="11" bestFit="1" customWidth="1"/>
    <col min="12" max="12" width="1.33203125" customWidth="1"/>
    <col min="13" max="13" width="17.6640625" bestFit="1" customWidth="1"/>
    <col min="14" max="14" width="1.33203125" customWidth="1"/>
    <col min="15" max="15" width="17.664062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5" spans="1:18" ht="23.4" x14ac:dyDescent="0.25">
      <c r="A5" s="50" t="s">
        <v>186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0.399999999999999" x14ac:dyDescent="0.25">
      <c r="A6" s="51" t="s">
        <v>106</v>
      </c>
      <c r="C6" s="51" t="s">
        <v>122</v>
      </c>
      <c r="D6" s="51"/>
      <c r="E6" s="51"/>
      <c r="F6" s="51"/>
      <c r="G6" s="51"/>
      <c r="H6" s="51"/>
      <c r="I6" s="51"/>
      <c r="K6" s="51" t="s">
        <v>123</v>
      </c>
      <c r="L6" s="51"/>
      <c r="M6" s="51"/>
      <c r="N6" s="51"/>
      <c r="O6" s="51"/>
      <c r="P6" s="51"/>
      <c r="Q6" s="51"/>
      <c r="R6" s="51"/>
    </row>
    <row r="7" spans="1:18" ht="20.399999999999999" x14ac:dyDescent="0.25">
      <c r="A7" s="51"/>
      <c r="C7" s="34" t="s">
        <v>13</v>
      </c>
      <c r="D7" s="2"/>
      <c r="E7" s="34" t="s">
        <v>187</v>
      </c>
      <c r="F7" s="2"/>
      <c r="G7" s="34" t="s">
        <v>188</v>
      </c>
      <c r="H7" s="2"/>
      <c r="I7" s="34" t="s">
        <v>189</v>
      </c>
      <c r="K7" s="34" t="s">
        <v>13</v>
      </c>
      <c r="L7" s="2"/>
      <c r="M7" s="34" t="s">
        <v>187</v>
      </c>
      <c r="N7" s="2"/>
      <c r="O7" s="34" t="s">
        <v>188</v>
      </c>
      <c r="P7" s="2"/>
      <c r="Q7" s="52" t="s">
        <v>189</v>
      </c>
      <c r="R7" s="52"/>
    </row>
    <row r="8" spans="1:18" ht="18.600000000000001" x14ac:dyDescent="0.25">
      <c r="A8" s="3" t="s">
        <v>137</v>
      </c>
      <c r="C8" s="4">
        <v>0</v>
      </c>
      <c r="E8" s="4">
        <v>0</v>
      </c>
      <c r="G8" s="4">
        <v>0</v>
      </c>
      <c r="I8" s="4">
        <v>0</v>
      </c>
      <c r="K8" s="4">
        <v>221400</v>
      </c>
      <c r="M8" s="4">
        <v>18642366596</v>
      </c>
      <c r="O8" s="4">
        <v>18462615975</v>
      </c>
      <c r="Q8" s="48">
        <v>179750621</v>
      </c>
      <c r="R8" s="48"/>
    </row>
    <row r="9" spans="1:18" ht="18.600000000000001" x14ac:dyDescent="0.25">
      <c r="A9" s="6" t="s">
        <v>22</v>
      </c>
      <c r="C9" s="7">
        <v>0</v>
      </c>
      <c r="E9" s="7">
        <v>0</v>
      </c>
      <c r="G9" s="7">
        <v>0</v>
      </c>
      <c r="I9" s="7">
        <v>0</v>
      </c>
      <c r="K9" s="7">
        <v>1256501</v>
      </c>
      <c r="M9" s="7">
        <v>9418756966</v>
      </c>
      <c r="O9" s="7">
        <v>7936886080</v>
      </c>
      <c r="Q9" s="47">
        <v>1481870886</v>
      </c>
      <c r="R9" s="47"/>
    </row>
    <row r="10" spans="1:18" ht="18.600000000000001" x14ac:dyDescent="0.25">
      <c r="A10" s="6" t="s">
        <v>20</v>
      </c>
      <c r="C10" s="7">
        <v>0</v>
      </c>
      <c r="E10" s="7">
        <v>0</v>
      </c>
      <c r="G10" s="7">
        <v>0</v>
      </c>
      <c r="I10" s="7">
        <v>0</v>
      </c>
      <c r="K10" s="7">
        <v>541517</v>
      </c>
      <c r="M10" s="7">
        <v>14765728892</v>
      </c>
      <c r="O10" s="7">
        <v>9670689163</v>
      </c>
      <c r="Q10" s="47">
        <v>5095039729</v>
      </c>
      <c r="R10" s="47"/>
    </row>
    <row r="11" spans="1:18" ht="18.600000000000001" x14ac:dyDescent="0.25">
      <c r="A11" s="6" t="s">
        <v>138</v>
      </c>
      <c r="C11" s="7">
        <v>0</v>
      </c>
      <c r="E11" s="7">
        <v>0</v>
      </c>
      <c r="G11" s="7">
        <v>0</v>
      </c>
      <c r="I11" s="7">
        <v>0</v>
      </c>
      <c r="K11" s="7">
        <v>3889817</v>
      </c>
      <c r="M11" s="7">
        <v>56210111744</v>
      </c>
      <c r="O11" s="7">
        <v>49999980005</v>
      </c>
      <c r="Q11" s="47">
        <v>6210131739</v>
      </c>
      <c r="R11" s="47"/>
    </row>
    <row r="12" spans="1:18" ht="18.600000000000001" x14ac:dyDescent="0.25">
      <c r="A12" s="6" t="s">
        <v>19</v>
      </c>
      <c r="C12" s="7">
        <v>0</v>
      </c>
      <c r="E12" s="7">
        <v>0</v>
      </c>
      <c r="G12" s="7">
        <v>0</v>
      </c>
      <c r="I12" s="7">
        <v>0</v>
      </c>
      <c r="K12" s="7">
        <v>800000</v>
      </c>
      <c r="M12" s="7">
        <v>4088152466</v>
      </c>
      <c r="O12" s="7">
        <v>3489201116</v>
      </c>
      <c r="Q12" s="47">
        <v>598951350</v>
      </c>
      <c r="R12" s="47"/>
    </row>
    <row r="13" spans="1:18" ht="18.600000000000001" x14ac:dyDescent="0.25">
      <c r="A13" s="6" t="s">
        <v>139</v>
      </c>
      <c r="C13" s="7">
        <v>0</v>
      </c>
      <c r="E13" s="7">
        <v>0</v>
      </c>
      <c r="G13" s="7">
        <v>0</v>
      </c>
      <c r="I13" s="7">
        <v>0</v>
      </c>
      <c r="K13" s="7">
        <v>1001700</v>
      </c>
      <c r="M13" s="7">
        <v>8951162049</v>
      </c>
      <c r="O13" s="7">
        <v>10028619720</v>
      </c>
      <c r="Q13" s="47">
        <v>-1077457671</v>
      </c>
      <c r="R13" s="47"/>
    </row>
    <row r="14" spans="1:18" ht="18.600000000000001" x14ac:dyDescent="0.25">
      <c r="A14" s="6" t="s">
        <v>46</v>
      </c>
      <c r="C14" s="7">
        <v>0</v>
      </c>
      <c r="E14" s="7">
        <v>0</v>
      </c>
      <c r="G14" s="7">
        <v>0</v>
      </c>
      <c r="I14" s="7">
        <v>0</v>
      </c>
      <c r="K14" s="7">
        <v>827723</v>
      </c>
      <c r="M14" s="7">
        <v>24939329414</v>
      </c>
      <c r="O14" s="7">
        <v>23863389498</v>
      </c>
      <c r="Q14" s="47">
        <v>1075939916</v>
      </c>
      <c r="R14" s="47"/>
    </row>
    <row r="15" spans="1:18" ht="18.600000000000001" x14ac:dyDescent="0.25">
      <c r="A15" s="6" t="s">
        <v>48</v>
      </c>
      <c r="C15" s="7">
        <v>0</v>
      </c>
      <c r="E15" s="7">
        <v>0</v>
      </c>
      <c r="G15" s="7">
        <v>0</v>
      </c>
      <c r="I15" s="7">
        <v>0</v>
      </c>
      <c r="K15" s="7">
        <v>1844420</v>
      </c>
      <c r="M15" s="7">
        <v>22285149351</v>
      </c>
      <c r="O15" s="7">
        <v>21005178275</v>
      </c>
      <c r="Q15" s="47">
        <v>1279971076</v>
      </c>
      <c r="R15" s="47"/>
    </row>
    <row r="16" spans="1:18" ht="18.600000000000001" x14ac:dyDescent="0.25">
      <c r="A16" s="6" t="s">
        <v>47</v>
      </c>
      <c r="C16" s="7">
        <v>0</v>
      </c>
      <c r="E16" s="7">
        <v>0</v>
      </c>
      <c r="G16" s="7">
        <v>0</v>
      </c>
      <c r="I16" s="7">
        <v>0</v>
      </c>
      <c r="K16" s="7">
        <v>37566</v>
      </c>
      <c r="M16" s="7">
        <v>2206760988</v>
      </c>
      <c r="O16" s="7">
        <v>1960376656</v>
      </c>
      <c r="Q16" s="47">
        <v>246384332</v>
      </c>
      <c r="R16" s="47"/>
    </row>
    <row r="17" spans="1:18" ht="18.600000000000001" x14ac:dyDescent="0.25">
      <c r="A17" s="6" t="s">
        <v>128</v>
      </c>
      <c r="C17" s="7">
        <v>0</v>
      </c>
      <c r="E17" s="7">
        <v>0</v>
      </c>
      <c r="G17" s="7">
        <v>0</v>
      </c>
      <c r="I17" s="7">
        <v>0</v>
      </c>
      <c r="K17" s="7">
        <v>454</v>
      </c>
      <c r="M17" s="7">
        <v>26078904</v>
      </c>
      <c r="O17" s="7">
        <v>17070352</v>
      </c>
      <c r="Q17" s="47">
        <v>9008552</v>
      </c>
      <c r="R17" s="47"/>
    </row>
    <row r="18" spans="1:18" ht="18.600000000000001" x14ac:dyDescent="0.25">
      <c r="A18" s="6" t="s">
        <v>140</v>
      </c>
      <c r="C18" s="7">
        <v>0</v>
      </c>
      <c r="E18" s="7">
        <v>0</v>
      </c>
      <c r="G18" s="7">
        <v>0</v>
      </c>
      <c r="I18" s="7">
        <v>0</v>
      </c>
      <c r="K18" s="7">
        <v>1288811</v>
      </c>
      <c r="M18" s="7">
        <v>27589095511</v>
      </c>
      <c r="O18" s="7">
        <v>22983252858</v>
      </c>
      <c r="Q18" s="47">
        <v>4605842653</v>
      </c>
      <c r="R18" s="47"/>
    </row>
    <row r="19" spans="1:18" ht="18.600000000000001" x14ac:dyDescent="0.25">
      <c r="A19" s="6" t="s">
        <v>129</v>
      </c>
      <c r="C19" s="7">
        <v>0</v>
      </c>
      <c r="E19" s="7">
        <v>0</v>
      </c>
      <c r="G19" s="7">
        <v>0</v>
      </c>
      <c r="I19" s="7">
        <v>0</v>
      </c>
      <c r="K19" s="7">
        <v>2284</v>
      </c>
      <c r="M19" s="7">
        <v>19286597</v>
      </c>
      <c r="O19" s="7">
        <v>11586051</v>
      </c>
      <c r="Q19" s="47">
        <v>7700546</v>
      </c>
      <c r="R19" s="47"/>
    </row>
    <row r="20" spans="1:18" ht="18.600000000000001" x14ac:dyDescent="0.25">
      <c r="A20" s="6" t="s">
        <v>130</v>
      </c>
      <c r="C20" s="7">
        <v>0</v>
      </c>
      <c r="E20" s="7">
        <v>0</v>
      </c>
      <c r="G20" s="7">
        <v>0</v>
      </c>
      <c r="I20" s="7">
        <v>0</v>
      </c>
      <c r="K20" s="7">
        <v>200000</v>
      </c>
      <c r="M20" s="7">
        <v>2117504202</v>
      </c>
      <c r="O20" s="7">
        <v>1799668539</v>
      </c>
      <c r="Q20" s="47">
        <v>317835663</v>
      </c>
      <c r="R20" s="47"/>
    </row>
    <row r="21" spans="1:18" ht="18.600000000000001" x14ac:dyDescent="0.25">
      <c r="A21" s="6" t="s">
        <v>131</v>
      </c>
      <c r="C21" s="7">
        <v>0</v>
      </c>
      <c r="E21" s="7">
        <v>0</v>
      </c>
      <c r="G21" s="7">
        <v>0</v>
      </c>
      <c r="I21" s="7">
        <v>0</v>
      </c>
      <c r="K21" s="7">
        <v>400000</v>
      </c>
      <c r="M21" s="7">
        <v>1561957028</v>
      </c>
      <c r="O21" s="7">
        <v>1158674247</v>
      </c>
      <c r="Q21" s="47">
        <v>403282781</v>
      </c>
      <c r="R21" s="47"/>
    </row>
    <row r="22" spans="1:18" ht="18.600000000000001" x14ac:dyDescent="0.25">
      <c r="A22" s="6" t="s">
        <v>45</v>
      </c>
      <c r="C22" s="7">
        <v>0</v>
      </c>
      <c r="E22" s="7">
        <v>0</v>
      </c>
      <c r="G22" s="7">
        <v>0</v>
      </c>
      <c r="I22" s="7">
        <v>0</v>
      </c>
      <c r="K22" s="7">
        <v>2180144</v>
      </c>
      <c r="M22" s="7">
        <v>66325548962</v>
      </c>
      <c r="O22" s="7">
        <v>65254476288</v>
      </c>
      <c r="Q22" s="47">
        <v>1071072674</v>
      </c>
      <c r="R22" s="47"/>
    </row>
    <row r="23" spans="1:18" ht="18.600000000000001" x14ac:dyDescent="0.25">
      <c r="A23" s="6" t="s">
        <v>23</v>
      </c>
      <c r="C23" s="7">
        <v>0</v>
      </c>
      <c r="E23" s="7">
        <v>0</v>
      </c>
      <c r="G23" s="7">
        <v>0</v>
      </c>
      <c r="I23" s="7">
        <v>0</v>
      </c>
      <c r="K23" s="7">
        <v>1228500</v>
      </c>
      <c r="M23" s="7">
        <v>11528287177</v>
      </c>
      <c r="O23" s="7">
        <v>10839383754</v>
      </c>
      <c r="Q23" s="47">
        <v>688903423</v>
      </c>
      <c r="R23" s="47"/>
    </row>
    <row r="24" spans="1:18" ht="18.600000000000001" x14ac:dyDescent="0.25">
      <c r="A24" s="6" t="s">
        <v>132</v>
      </c>
      <c r="C24" s="7">
        <v>0</v>
      </c>
      <c r="E24" s="7">
        <v>0</v>
      </c>
      <c r="G24" s="7">
        <v>0</v>
      </c>
      <c r="I24" s="7">
        <v>0</v>
      </c>
      <c r="K24" s="7">
        <v>2000000</v>
      </c>
      <c r="M24" s="7">
        <v>5383581380</v>
      </c>
      <c r="O24" s="7">
        <v>4109810341</v>
      </c>
      <c r="Q24" s="47">
        <v>1273771039</v>
      </c>
      <c r="R24" s="47"/>
    </row>
    <row r="25" spans="1:18" ht="18.600000000000001" x14ac:dyDescent="0.25">
      <c r="A25" s="6" t="s">
        <v>141</v>
      </c>
      <c r="C25" s="7">
        <v>0</v>
      </c>
      <c r="E25" s="7">
        <v>0</v>
      </c>
      <c r="G25" s="7">
        <v>0</v>
      </c>
      <c r="I25" s="7">
        <v>0</v>
      </c>
      <c r="K25" s="7">
        <v>3101625</v>
      </c>
      <c r="M25" s="7">
        <v>53117778409</v>
      </c>
      <c r="O25" s="7">
        <v>47251872160</v>
      </c>
      <c r="Q25" s="47">
        <v>5865906249</v>
      </c>
      <c r="R25" s="47"/>
    </row>
    <row r="26" spans="1:18" ht="18.600000000000001" x14ac:dyDescent="0.25">
      <c r="A26" s="6" t="s">
        <v>133</v>
      </c>
      <c r="C26" s="7">
        <v>0</v>
      </c>
      <c r="E26" s="7">
        <v>0</v>
      </c>
      <c r="G26" s="7">
        <v>0</v>
      </c>
      <c r="I26" s="7">
        <v>0</v>
      </c>
      <c r="K26" s="7">
        <v>1500000</v>
      </c>
      <c r="M26" s="7">
        <v>4951059201</v>
      </c>
      <c r="O26" s="7">
        <v>4820873382</v>
      </c>
      <c r="Q26" s="47">
        <v>130185819</v>
      </c>
      <c r="R26" s="47"/>
    </row>
    <row r="27" spans="1:18" ht="18.600000000000001" x14ac:dyDescent="0.25">
      <c r="A27" s="6" t="s">
        <v>142</v>
      </c>
      <c r="C27" s="7">
        <v>0</v>
      </c>
      <c r="E27" s="7">
        <v>0</v>
      </c>
      <c r="G27" s="7">
        <v>0</v>
      </c>
      <c r="I27" s="7">
        <v>0</v>
      </c>
      <c r="K27" s="7">
        <v>4621700</v>
      </c>
      <c r="M27" s="7">
        <v>129285679743</v>
      </c>
      <c r="O27" s="7">
        <v>120999971667</v>
      </c>
      <c r="Q27" s="47">
        <v>8285708076</v>
      </c>
      <c r="R27" s="47"/>
    </row>
    <row r="28" spans="1:18" ht="18.600000000000001" x14ac:dyDescent="0.25">
      <c r="A28" s="6" t="s">
        <v>143</v>
      </c>
      <c r="C28" s="7">
        <v>0</v>
      </c>
      <c r="E28" s="7">
        <v>0</v>
      </c>
      <c r="G28" s="7">
        <v>0</v>
      </c>
      <c r="I28" s="7">
        <v>0</v>
      </c>
      <c r="K28" s="7">
        <v>2063218</v>
      </c>
      <c r="M28" s="7">
        <v>35095759479</v>
      </c>
      <c r="O28" s="7">
        <v>31224292540</v>
      </c>
      <c r="Q28" s="47">
        <v>3871466939</v>
      </c>
      <c r="R28" s="47"/>
    </row>
    <row r="29" spans="1:18" ht="18.600000000000001" x14ac:dyDescent="0.25">
      <c r="A29" s="6" t="s">
        <v>148</v>
      </c>
      <c r="C29" s="7">
        <v>0</v>
      </c>
      <c r="E29" s="7">
        <v>0</v>
      </c>
      <c r="G29" s="7">
        <v>0</v>
      </c>
      <c r="I29" s="7">
        <v>0</v>
      </c>
      <c r="K29" s="7">
        <v>268125</v>
      </c>
      <c r="M29" s="7">
        <v>211596346434</v>
      </c>
      <c r="O29" s="7">
        <v>205292217087</v>
      </c>
      <c r="Q29" s="47">
        <v>6304129347</v>
      </c>
      <c r="R29" s="47"/>
    </row>
    <row r="30" spans="1:18" ht="18.600000000000001" x14ac:dyDescent="0.25">
      <c r="A30" s="6" t="s">
        <v>149</v>
      </c>
      <c r="C30" s="7">
        <v>0</v>
      </c>
      <c r="E30" s="7">
        <v>0</v>
      </c>
      <c r="G30" s="7">
        <v>0</v>
      </c>
      <c r="I30" s="7">
        <v>0</v>
      </c>
      <c r="K30" s="7">
        <v>90717</v>
      </c>
      <c r="M30" s="7">
        <v>60653552416</v>
      </c>
      <c r="O30" s="7">
        <v>57359142588</v>
      </c>
      <c r="Q30" s="47">
        <v>3294409828</v>
      </c>
      <c r="R30" s="47"/>
    </row>
    <row r="31" spans="1:18" ht="18.600000000000001" x14ac:dyDescent="0.25">
      <c r="A31" s="6" t="s">
        <v>150</v>
      </c>
      <c r="C31" s="7">
        <v>0</v>
      </c>
      <c r="E31" s="7">
        <v>0</v>
      </c>
      <c r="G31" s="7">
        <v>0</v>
      </c>
      <c r="I31" s="7">
        <v>0</v>
      </c>
      <c r="K31" s="7">
        <v>10871</v>
      </c>
      <c r="M31" s="7">
        <v>6640388333</v>
      </c>
      <c r="O31" s="7">
        <v>6607174422</v>
      </c>
      <c r="Q31" s="47">
        <v>33213911</v>
      </c>
      <c r="R31" s="47"/>
    </row>
    <row r="32" spans="1:18" ht="18.600000000000001" x14ac:dyDescent="0.25">
      <c r="A32" s="6" t="s">
        <v>151</v>
      </c>
      <c r="C32" s="7">
        <v>0</v>
      </c>
      <c r="E32" s="7">
        <v>0</v>
      </c>
      <c r="G32" s="7">
        <v>0</v>
      </c>
      <c r="I32" s="7">
        <v>0</v>
      </c>
      <c r="K32" s="7">
        <v>14011</v>
      </c>
      <c r="M32" s="7">
        <v>10615580519</v>
      </c>
      <c r="O32" s="7">
        <v>10454665099</v>
      </c>
      <c r="Q32" s="47">
        <v>160915420</v>
      </c>
      <c r="R32" s="47"/>
    </row>
    <row r="33" spans="1:18" ht="18.600000000000001" x14ac:dyDescent="0.25">
      <c r="A33" s="6" t="s">
        <v>152</v>
      </c>
      <c r="C33" s="7">
        <v>0</v>
      </c>
      <c r="E33" s="7">
        <v>0</v>
      </c>
      <c r="G33" s="7">
        <v>0</v>
      </c>
      <c r="I33" s="7">
        <v>0</v>
      </c>
      <c r="K33" s="7">
        <v>453789</v>
      </c>
      <c r="M33" s="7">
        <v>333165874156</v>
      </c>
      <c r="O33" s="7">
        <v>325769141154</v>
      </c>
      <c r="Q33" s="47">
        <v>7396733002</v>
      </c>
      <c r="R33" s="47"/>
    </row>
    <row r="34" spans="1:18" ht="18.600000000000001" x14ac:dyDescent="0.25">
      <c r="A34" s="6" t="s">
        <v>153</v>
      </c>
      <c r="C34" s="7">
        <v>0</v>
      </c>
      <c r="E34" s="7">
        <v>0</v>
      </c>
      <c r="G34" s="7">
        <v>0</v>
      </c>
      <c r="I34" s="7">
        <v>0</v>
      </c>
      <c r="K34" s="7">
        <v>179000</v>
      </c>
      <c r="M34" s="7">
        <v>154820313675</v>
      </c>
      <c r="O34" s="7">
        <v>152508797190</v>
      </c>
      <c r="Q34" s="47">
        <v>2311516485</v>
      </c>
      <c r="R34" s="47"/>
    </row>
    <row r="35" spans="1:18" ht="18.600000000000001" x14ac:dyDescent="0.25">
      <c r="A35" s="6" t="s">
        <v>154</v>
      </c>
      <c r="C35" s="7">
        <v>0</v>
      </c>
      <c r="E35" s="7">
        <v>0</v>
      </c>
      <c r="G35" s="7">
        <v>0</v>
      </c>
      <c r="I35" s="7">
        <v>0</v>
      </c>
      <c r="K35" s="7">
        <v>545000</v>
      </c>
      <c r="M35" s="7">
        <v>501925000000</v>
      </c>
      <c r="O35" s="7">
        <v>501653336116</v>
      </c>
      <c r="Q35" s="47">
        <v>271663884</v>
      </c>
      <c r="R35" s="47"/>
    </row>
    <row r="36" spans="1:18" ht="18.600000000000001" x14ac:dyDescent="0.25">
      <c r="A36" s="6" t="s">
        <v>63</v>
      </c>
      <c r="C36" s="7">
        <v>0</v>
      </c>
      <c r="E36" s="7">
        <v>0</v>
      </c>
      <c r="G36" s="7">
        <v>0</v>
      </c>
      <c r="I36" s="7">
        <v>0</v>
      </c>
      <c r="K36" s="7">
        <v>42422</v>
      </c>
      <c r="M36" s="7">
        <v>29529506771</v>
      </c>
      <c r="O36" s="7">
        <v>28493566948</v>
      </c>
      <c r="Q36" s="47">
        <v>1035939823</v>
      </c>
      <c r="R36" s="47"/>
    </row>
    <row r="37" spans="1:18" ht="18.600000000000001" x14ac:dyDescent="0.25">
      <c r="A37" s="9" t="s">
        <v>59</v>
      </c>
      <c r="C37" s="7">
        <v>0</v>
      </c>
      <c r="E37" s="11">
        <v>0</v>
      </c>
      <c r="G37" s="11">
        <v>0</v>
      </c>
      <c r="I37" s="11">
        <v>0</v>
      </c>
      <c r="K37" s="7">
        <v>698534</v>
      </c>
      <c r="M37" s="11">
        <v>392529982739</v>
      </c>
      <c r="O37" s="11">
        <v>382835419808</v>
      </c>
      <c r="Q37" s="45">
        <v>9694562931</v>
      </c>
      <c r="R37" s="45"/>
    </row>
    <row r="38" spans="1:18" ht="20.399999999999999" x14ac:dyDescent="0.25">
      <c r="A38" s="13" t="s">
        <v>25</v>
      </c>
      <c r="C38" s="7"/>
      <c r="E38" s="14">
        <v>0</v>
      </c>
      <c r="G38" s="14">
        <v>0</v>
      </c>
      <c r="I38" s="14">
        <v>0</v>
      </c>
      <c r="K38" s="7"/>
      <c r="M38" s="14">
        <v>2199985680102</v>
      </c>
      <c r="O38" s="14">
        <v>2127861329079</v>
      </c>
      <c r="Q38" s="46">
        <v>72124351023</v>
      </c>
      <c r="R38" s="46"/>
    </row>
  </sheetData>
  <mergeCells count="3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topLeftCell="A4" workbookViewId="0">
      <selection activeCell="K24" sqref="K24"/>
    </sheetView>
  </sheetViews>
  <sheetFormatPr defaultRowHeight="13.2" x14ac:dyDescent="0.25"/>
  <cols>
    <col min="1" max="1" width="28" bestFit="1" customWidth="1"/>
    <col min="2" max="2" width="1.33203125" customWidth="1"/>
    <col min="3" max="3" width="11" bestFit="1" customWidth="1"/>
    <col min="4" max="4" width="1.33203125" customWidth="1"/>
    <col min="5" max="5" width="16.109375" bestFit="1" customWidth="1"/>
    <col min="6" max="6" width="1.33203125" customWidth="1"/>
    <col min="7" max="7" width="15.88671875" bestFit="1" customWidth="1"/>
    <col min="8" max="8" width="1.33203125" customWidth="1"/>
    <col min="9" max="9" width="15.109375" bestFit="1" customWidth="1"/>
    <col min="10" max="10" width="1.33203125" customWidth="1"/>
    <col min="11" max="11" width="11" bestFit="1" customWidth="1"/>
    <col min="12" max="12" width="1.33203125" customWidth="1"/>
    <col min="13" max="13" width="16.109375" bestFit="1" customWidth="1"/>
    <col min="14" max="14" width="1.33203125" customWidth="1"/>
    <col min="15" max="15" width="16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5" spans="1:18" ht="23.4" x14ac:dyDescent="0.25">
      <c r="A5" s="50" t="s">
        <v>200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0.399999999999999" x14ac:dyDescent="0.25">
      <c r="A6" s="51" t="s">
        <v>106</v>
      </c>
      <c r="C6" s="51" t="s">
        <v>122</v>
      </c>
      <c r="D6" s="51"/>
      <c r="E6" s="51"/>
      <c r="F6" s="51"/>
      <c r="G6" s="51"/>
      <c r="H6" s="51"/>
      <c r="I6" s="51"/>
      <c r="K6" s="51" t="s">
        <v>123</v>
      </c>
      <c r="L6" s="51"/>
      <c r="M6" s="51"/>
      <c r="N6" s="51"/>
      <c r="O6" s="51"/>
      <c r="P6" s="51"/>
      <c r="Q6" s="51"/>
      <c r="R6" s="51"/>
    </row>
    <row r="7" spans="1:18" ht="40.799999999999997" x14ac:dyDescent="0.25">
      <c r="A7" s="51"/>
      <c r="C7" s="34" t="s">
        <v>13</v>
      </c>
      <c r="D7" s="2"/>
      <c r="E7" s="34" t="s">
        <v>15</v>
      </c>
      <c r="F7" s="2"/>
      <c r="G7" s="34" t="s">
        <v>188</v>
      </c>
      <c r="H7" s="2"/>
      <c r="I7" s="34" t="s">
        <v>201</v>
      </c>
      <c r="K7" s="34" t="s">
        <v>13</v>
      </c>
      <c r="L7" s="2"/>
      <c r="M7" s="34" t="s">
        <v>15</v>
      </c>
      <c r="N7" s="2"/>
      <c r="O7" s="34" t="s">
        <v>188</v>
      </c>
      <c r="P7" s="2"/>
      <c r="Q7" s="52" t="s">
        <v>201</v>
      </c>
      <c r="R7" s="52"/>
    </row>
    <row r="8" spans="1:18" ht="18.600000000000001" x14ac:dyDescent="0.25">
      <c r="A8" s="3" t="s">
        <v>45</v>
      </c>
      <c r="C8" s="4">
        <v>1688676</v>
      </c>
      <c r="E8" s="4">
        <v>60363097970</v>
      </c>
      <c r="G8" s="4">
        <v>60363097970</v>
      </c>
      <c r="I8" s="4">
        <v>0</v>
      </c>
      <c r="K8" s="4">
        <v>1688676</v>
      </c>
      <c r="M8" s="4">
        <v>60363097970</v>
      </c>
      <c r="O8" s="4">
        <v>54065492371</v>
      </c>
      <c r="Q8" s="48">
        <v>6297605599</v>
      </c>
      <c r="R8" s="48"/>
    </row>
    <row r="9" spans="1:18" ht="18.600000000000001" x14ac:dyDescent="0.25">
      <c r="A9" s="6" t="s">
        <v>46</v>
      </c>
      <c r="C9" s="7">
        <v>2263918</v>
      </c>
      <c r="E9" s="7">
        <v>72486553046</v>
      </c>
      <c r="G9" s="7">
        <v>72486553046</v>
      </c>
      <c r="I9" s="7">
        <v>0</v>
      </c>
      <c r="K9" s="7">
        <v>2263918</v>
      </c>
      <c r="M9" s="7">
        <v>72486553046</v>
      </c>
      <c r="O9" s="7">
        <v>65919346314</v>
      </c>
      <c r="Q9" s="47">
        <v>6567206732</v>
      </c>
      <c r="R9" s="47"/>
    </row>
    <row r="10" spans="1:18" ht="18.600000000000001" x14ac:dyDescent="0.25">
      <c r="A10" s="6" t="s">
        <v>47</v>
      </c>
      <c r="C10" s="7">
        <v>158001</v>
      </c>
      <c r="E10" s="7">
        <v>10753426525</v>
      </c>
      <c r="G10" s="7">
        <v>11283515014</v>
      </c>
      <c r="I10" s="7">
        <v>-530088488</v>
      </c>
      <c r="K10" s="7">
        <v>158001</v>
      </c>
      <c r="M10" s="7">
        <v>10753426525</v>
      </c>
      <c r="O10" s="7">
        <v>8253311954</v>
      </c>
      <c r="Q10" s="47">
        <v>2500114571</v>
      </c>
      <c r="R10" s="47"/>
    </row>
    <row r="11" spans="1:18" ht="18.600000000000001" x14ac:dyDescent="0.25">
      <c r="A11" s="6" t="s">
        <v>21</v>
      </c>
      <c r="C11" s="7">
        <v>4276</v>
      </c>
      <c r="E11" s="7">
        <v>12363946</v>
      </c>
      <c r="G11" s="7">
        <v>12363946</v>
      </c>
      <c r="I11" s="7">
        <v>0</v>
      </c>
      <c r="K11" s="7">
        <v>4276</v>
      </c>
      <c r="M11" s="7">
        <v>12363946</v>
      </c>
      <c r="O11" s="7">
        <v>10002479</v>
      </c>
      <c r="Q11" s="47">
        <v>2361467</v>
      </c>
      <c r="R11" s="47"/>
    </row>
    <row r="12" spans="1:18" ht="18.600000000000001" x14ac:dyDescent="0.25">
      <c r="A12" s="6" t="s">
        <v>19</v>
      </c>
      <c r="C12" s="7">
        <v>875000</v>
      </c>
      <c r="E12" s="7">
        <v>3605785146</v>
      </c>
      <c r="G12" s="7">
        <v>3605785146</v>
      </c>
      <c r="I12" s="7">
        <v>0</v>
      </c>
      <c r="K12" s="7">
        <v>875000</v>
      </c>
      <c r="M12" s="7">
        <v>3605785146</v>
      </c>
      <c r="O12" s="7">
        <v>3816313716</v>
      </c>
      <c r="Q12" s="47">
        <v>-210528569</v>
      </c>
      <c r="R12" s="47"/>
    </row>
    <row r="13" spans="1:18" ht="18.600000000000001" x14ac:dyDescent="0.25">
      <c r="A13" s="6" t="s">
        <v>20</v>
      </c>
      <c r="C13" s="7">
        <v>820127</v>
      </c>
      <c r="E13" s="7">
        <v>5709532526</v>
      </c>
      <c r="G13" s="7">
        <v>5709532526</v>
      </c>
      <c r="I13" s="7">
        <v>0</v>
      </c>
      <c r="K13" s="7">
        <v>820127</v>
      </c>
      <c r="M13" s="7">
        <v>5709532526</v>
      </c>
      <c r="O13" s="7">
        <v>3723196667</v>
      </c>
      <c r="Q13" s="47">
        <v>1986335859</v>
      </c>
      <c r="R13" s="47"/>
    </row>
    <row r="14" spans="1:18" ht="18.600000000000001" x14ac:dyDescent="0.25">
      <c r="A14" s="6" t="s">
        <v>22</v>
      </c>
      <c r="C14" s="7">
        <v>1256499</v>
      </c>
      <c r="E14" s="7">
        <v>7630331927</v>
      </c>
      <c r="G14" s="7">
        <v>7630331927</v>
      </c>
      <c r="I14" s="7">
        <v>0</v>
      </c>
      <c r="K14" s="7">
        <v>1256499</v>
      </c>
      <c r="M14" s="7">
        <v>7630331927</v>
      </c>
      <c r="O14" s="7">
        <v>7936873453</v>
      </c>
      <c r="Q14" s="47">
        <v>-306541525</v>
      </c>
      <c r="R14" s="47"/>
    </row>
    <row r="15" spans="1:18" ht="18.600000000000001" x14ac:dyDescent="0.25">
      <c r="A15" s="6" t="s">
        <v>23</v>
      </c>
      <c r="C15" s="7">
        <v>1228500</v>
      </c>
      <c r="E15" s="7">
        <v>9093767564</v>
      </c>
      <c r="G15" s="7">
        <v>9093767564</v>
      </c>
      <c r="I15" s="7">
        <v>0</v>
      </c>
      <c r="K15" s="7">
        <v>1228500</v>
      </c>
      <c r="M15" s="7">
        <v>9093767564</v>
      </c>
      <c r="O15" s="7">
        <v>10839383754</v>
      </c>
      <c r="Q15" s="47">
        <v>-1745616189</v>
      </c>
      <c r="R15" s="47"/>
    </row>
    <row r="16" spans="1:18" ht="18.600000000000001" x14ac:dyDescent="0.25">
      <c r="A16" s="6" t="s">
        <v>24</v>
      </c>
      <c r="C16" s="7">
        <v>1500000</v>
      </c>
      <c r="E16" s="7">
        <v>13112848050</v>
      </c>
      <c r="G16" s="7">
        <v>13112848050</v>
      </c>
      <c r="I16" s="7">
        <v>0</v>
      </c>
      <c r="K16" s="7">
        <v>1500000</v>
      </c>
      <c r="M16" s="7">
        <v>13112848050</v>
      </c>
      <c r="O16" s="7">
        <v>12407719500</v>
      </c>
      <c r="Q16" s="47">
        <v>705128549</v>
      </c>
      <c r="R16" s="47"/>
    </row>
    <row r="17" spans="1:18" ht="18.600000000000001" x14ac:dyDescent="0.25">
      <c r="A17" s="6" t="s">
        <v>48</v>
      </c>
      <c r="C17" s="7">
        <v>1831081</v>
      </c>
      <c r="E17" s="7">
        <v>38872923103</v>
      </c>
      <c r="G17" s="7">
        <v>41967394328</v>
      </c>
      <c r="I17" s="7">
        <v>-3094471224</v>
      </c>
      <c r="K17" s="7">
        <v>1831081</v>
      </c>
      <c r="M17" s="7">
        <v>38872923103</v>
      </c>
      <c r="O17" s="7">
        <v>27085739001</v>
      </c>
      <c r="Q17" s="47">
        <v>11787184102</v>
      </c>
      <c r="R17" s="47"/>
    </row>
    <row r="18" spans="1:18" ht="18.600000000000001" x14ac:dyDescent="0.25">
      <c r="A18" s="6" t="s">
        <v>49</v>
      </c>
      <c r="C18" s="7">
        <v>200000</v>
      </c>
      <c r="E18" s="7">
        <v>2176246564</v>
      </c>
      <c r="G18" s="7">
        <v>2708897100</v>
      </c>
      <c r="I18" s="7">
        <v>-532650536</v>
      </c>
      <c r="K18" s="7">
        <v>200000</v>
      </c>
      <c r="M18" s="7">
        <v>2176246564</v>
      </c>
      <c r="O18" s="7">
        <v>2005328000</v>
      </c>
      <c r="Q18" s="47">
        <v>170918563</v>
      </c>
      <c r="R18" s="47"/>
    </row>
    <row r="19" spans="1:18" ht="18.600000000000001" x14ac:dyDescent="0.25">
      <c r="A19" s="6" t="s">
        <v>63</v>
      </c>
      <c r="C19" s="7">
        <v>19000</v>
      </c>
      <c r="E19" s="7">
        <v>14584065600</v>
      </c>
      <c r="G19" s="7">
        <v>14145404251</v>
      </c>
      <c r="I19" s="7">
        <v>438661349</v>
      </c>
      <c r="K19" s="7">
        <v>19000</v>
      </c>
      <c r="M19" s="7">
        <v>14584065600</v>
      </c>
      <c r="O19" s="7">
        <v>13052365482</v>
      </c>
      <c r="Q19" s="47">
        <v>1531700118</v>
      </c>
      <c r="R19" s="47"/>
    </row>
    <row r="20" spans="1:18" ht="18.600000000000001" x14ac:dyDescent="0.25">
      <c r="A20" s="6" t="s">
        <v>59</v>
      </c>
      <c r="C20" s="7">
        <v>282161</v>
      </c>
      <c r="E20" s="7">
        <v>178087783584</v>
      </c>
      <c r="G20" s="7">
        <v>171178597998</v>
      </c>
      <c r="I20" s="7">
        <v>6909185586</v>
      </c>
      <c r="K20" s="7">
        <v>282161</v>
      </c>
      <c r="M20" s="7">
        <v>178087783584</v>
      </c>
      <c r="O20" s="7">
        <v>165350430857</v>
      </c>
      <c r="Q20" s="47">
        <v>12737352727</v>
      </c>
      <c r="R20" s="47"/>
    </row>
    <row r="21" spans="1:18" ht="18.600000000000001" x14ac:dyDescent="0.25">
      <c r="A21" s="6" t="s">
        <v>66</v>
      </c>
      <c r="C21" s="7">
        <v>65000</v>
      </c>
      <c r="E21" s="7">
        <v>53745260115</v>
      </c>
      <c r="G21" s="7">
        <v>54148040984</v>
      </c>
      <c r="I21" s="7">
        <v>-402780868</v>
      </c>
      <c r="K21" s="7">
        <v>65000</v>
      </c>
      <c r="M21" s="7">
        <v>53745260115</v>
      </c>
      <c r="O21" s="7">
        <v>52978800663</v>
      </c>
      <c r="Q21" s="47">
        <v>766459452</v>
      </c>
      <c r="R21" s="47"/>
    </row>
    <row r="22" spans="1:18" ht="18.600000000000001" x14ac:dyDescent="0.25">
      <c r="A22" s="6" t="s">
        <v>69</v>
      </c>
      <c r="C22" s="7">
        <v>55000</v>
      </c>
      <c r="E22" s="7">
        <v>46008319365</v>
      </c>
      <c r="G22" s="7">
        <v>43063571443</v>
      </c>
      <c r="I22" s="7">
        <v>2944747922</v>
      </c>
      <c r="K22" s="7">
        <v>55000</v>
      </c>
      <c r="M22" s="7">
        <v>46008319365</v>
      </c>
      <c r="O22" s="7">
        <v>44350802642</v>
      </c>
      <c r="Q22" s="47">
        <v>1657516723</v>
      </c>
      <c r="R22" s="47"/>
    </row>
    <row r="23" spans="1:18" ht="18.600000000000001" x14ac:dyDescent="0.25">
      <c r="A23" s="9" t="s">
        <v>72</v>
      </c>
      <c r="C23" s="7">
        <v>210000</v>
      </c>
      <c r="E23" s="11">
        <v>168038779203</v>
      </c>
      <c r="G23" s="11">
        <v>165442491703</v>
      </c>
      <c r="I23" s="11">
        <v>2596287500</v>
      </c>
      <c r="K23" s="7">
        <v>210000</v>
      </c>
      <c r="M23" s="11">
        <v>168038779203</v>
      </c>
      <c r="O23" s="11">
        <v>168805120480</v>
      </c>
      <c r="Q23" s="45">
        <v>-766341276</v>
      </c>
      <c r="R23" s="45"/>
    </row>
    <row r="24" spans="1:18" ht="20.399999999999999" x14ac:dyDescent="0.25">
      <c r="A24" s="13" t="s">
        <v>25</v>
      </c>
      <c r="C24" s="7"/>
      <c r="E24" s="14">
        <v>684281084234</v>
      </c>
      <c r="G24" s="14">
        <v>675952192996</v>
      </c>
      <c r="I24" s="14">
        <v>8328891241</v>
      </c>
      <c r="K24" s="7"/>
      <c r="M24" s="14">
        <v>684281084234</v>
      </c>
      <c r="O24" s="14">
        <v>640600227333</v>
      </c>
      <c r="Q24" s="46">
        <v>43680856903</v>
      </c>
      <c r="R24" s="46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topLeftCell="A7" workbookViewId="0">
      <selection activeCell="D13" sqref="D13"/>
    </sheetView>
  </sheetViews>
  <sheetFormatPr defaultRowHeight="13.2" x14ac:dyDescent="0.25"/>
  <cols>
    <col min="1" max="1" width="6.44140625" bestFit="1" customWidth="1"/>
    <col min="2" max="2" width="18.1093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3.6640625" bestFit="1" customWidth="1"/>
    <col min="9" max="9" width="1.33203125" customWidth="1"/>
    <col min="10" max="10" width="14.4414062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6" width="1.33203125" customWidth="1"/>
    <col min="17" max="17" width="15" bestFit="1" customWidth="1"/>
    <col min="18" max="18" width="1.33203125" customWidth="1"/>
    <col min="19" max="19" width="14.5546875" bestFit="1" customWidth="1"/>
    <col min="20" max="20" width="1.33203125" customWidth="1"/>
    <col min="21" max="21" width="14.664062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" customHeight="1" x14ac:dyDescent="0.25"/>
    <row r="5" spans="1:23" ht="14.4" customHeight="1" x14ac:dyDescent="0.25">
      <c r="A5" s="23" t="s">
        <v>134</v>
      </c>
      <c r="B5" s="50" t="s">
        <v>135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23" ht="14.4" customHeight="1" x14ac:dyDescent="0.25">
      <c r="D6" s="51" t="s">
        <v>122</v>
      </c>
      <c r="E6" s="51"/>
      <c r="F6" s="51"/>
      <c r="G6" s="51"/>
      <c r="H6" s="51"/>
      <c r="I6" s="51"/>
      <c r="J6" s="51"/>
      <c r="K6" s="51"/>
      <c r="L6" s="51"/>
      <c r="N6" s="51" t="s">
        <v>123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20.399999999999999" x14ac:dyDescent="0.25">
      <c r="D7" s="2"/>
      <c r="E7" s="2"/>
      <c r="F7" s="2"/>
      <c r="G7" s="2"/>
      <c r="H7" s="2"/>
      <c r="I7" s="2"/>
      <c r="J7" s="61" t="s">
        <v>25</v>
      </c>
      <c r="K7" s="61"/>
      <c r="L7" s="61"/>
      <c r="N7" s="2"/>
      <c r="O7" s="2"/>
      <c r="P7" s="2"/>
      <c r="Q7" s="2"/>
      <c r="R7" s="2"/>
      <c r="S7" s="2"/>
      <c r="T7" s="2"/>
      <c r="U7" s="61" t="s">
        <v>25</v>
      </c>
      <c r="V7" s="61"/>
      <c r="W7" s="61"/>
    </row>
    <row r="8" spans="1:23" ht="20.399999999999999" x14ac:dyDescent="0.25">
      <c r="A8" s="51" t="s">
        <v>42</v>
      </c>
      <c r="B8" s="51"/>
      <c r="D8" s="21" t="s">
        <v>136</v>
      </c>
      <c r="F8" s="21" t="s">
        <v>126</v>
      </c>
      <c r="H8" s="21" t="s">
        <v>127</v>
      </c>
      <c r="J8" s="22" t="s">
        <v>86</v>
      </c>
      <c r="K8" s="2"/>
      <c r="L8" s="22" t="s">
        <v>108</v>
      </c>
      <c r="N8" s="21" t="s">
        <v>136</v>
      </c>
      <c r="P8" s="51" t="s">
        <v>126</v>
      </c>
      <c r="Q8" s="51"/>
      <c r="S8" s="21" t="s">
        <v>127</v>
      </c>
      <c r="U8" s="22" t="s">
        <v>86</v>
      </c>
      <c r="V8" s="2"/>
      <c r="W8" s="22" t="s">
        <v>108</v>
      </c>
    </row>
    <row r="9" spans="1:23" ht="21.75" customHeight="1" x14ac:dyDescent="0.25">
      <c r="A9" s="60" t="s">
        <v>137</v>
      </c>
      <c r="B9" s="60"/>
      <c r="D9" s="4">
        <v>0</v>
      </c>
      <c r="F9" s="4">
        <v>0</v>
      </c>
      <c r="H9" s="4">
        <v>0</v>
      </c>
      <c r="J9" s="4">
        <v>0</v>
      </c>
      <c r="L9" s="5">
        <v>0</v>
      </c>
      <c r="N9" s="4">
        <v>0</v>
      </c>
      <c r="P9" s="48">
        <v>0</v>
      </c>
      <c r="Q9" s="48"/>
      <c r="S9" s="4">
        <v>179750621</v>
      </c>
      <c r="U9" s="4">
        <v>179750621</v>
      </c>
      <c r="W9" s="5">
        <v>0.05</v>
      </c>
    </row>
    <row r="10" spans="1:23" ht="21.75" customHeight="1" x14ac:dyDescent="0.25">
      <c r="A10" s="59" t="s">
        <v>138</v>
      </c>
      <c r="B10" s="59"/>
      <c r="D10" s="7">
        <v>0</v>
      </c>
      <c r="F10" s="7">
        <v>0</v>
      </c>
      <c r="H10" s="7">
        <v>0</v>
      </c>
      <c r="J10" s="7">
        <v>0</v>
      </c>
      <c r="L10" s="8">
        <v>0</v>
      </c>
      <c r="N10" s="7">
        <v>0</v>
      </c>
      <c r="P10" s="47">
        <v>0</v>
      </c>
      <c r="Q10" s="47"/>
      <c r="S10" s="7">
        <v>6210131739</v>
      </c>
      <c r="U10" s="7">
        <v>6210131739</v>
      </c>
      <c r="W10" s="8">
        <v>1.58</v>
      </c>
    </row>
    <row r="11" spans="1:23" ht="21.75" customHeight="1" x14ac:dyDescent="0.25">
      <c r="A11" s="59" t="s">
        <v>139</v>
      </c>
      <c r="B11" s="59"/>
      <c r="D11" s="7">
        <v>0</v>
      </c>
      <c r="F11" s="7">
        <v>0</v>
      </c>
      <c r="H11" s="7">
        <v>0</v>
      </c>
      <c r="J11" s="7">
        <v>0</v>
      </c>
      <c r="L11" s="8">
        <v>0</v>
      </c>
      <c r="N11" s="7">
        <v>0</v>
      </c>
      <c r="P11" s="47">
        <v>0</v>
      </c>
      <c r="Q11" s="47"/>
      <c r="S11" s="7">
        <v>-1077457671</v>
      </c>
      <c r="U11" s="7">
        <v>-1077457671</v>
      </c>
      <c r="W11" s="8">
        <v>-0.27</v>
      </c>
    </row>
    <row r="12" spans="1:23" ht="21.75" customHeight="1" x14ac:dyDescent="0.25">
      <c r="A12" s="59" t="s">
        <v>46</v>
      </c>
      <c r="B12" s="59"/>
      <c r="D12" s="7">
        <v>0</v>
      </c>
      <c r="F12" s="7">
        <v>0</v>
      </c>
      <c r="H12" s="7">
        <v>0</v>
      </c>
      <c r="J12" s="7">
        <v>0</v>
      </c>
      <c r="L12" s="8">
        <v>0</v>
      </c>
      <c r="N12" s="7">
        <v>0</v>
      </c>
      <c r="P12" s="47">
        <v>6567206732</v>
      </c>
      <c r="Q12" s="47"/>
      <c r="S12" s="7">
        <v>1075939916</v>
      </c>
      <c r="U12" s="7">
        <v>7643146648</v>
      </c>
      <c r="W12" s="8">
        <v>1.94</v>
      </c>
    </row>
    <row r="13" spans="1:23" ht="21.75" customHeight="1" x14ac:dyDescent="0.25">
      <c r="A13" s="59" t="s">
        <v>48</v>
      </c>
      <c r="B13" s="59"/>
      <c r="D13" s="7">
        <v>0</v>
      </c>
      <c r="F13" s="7">
        <v>-3094471224</v>
      </c>
      <c r="H13" s="7">
        <v>0</v>
      </c>
      <c r="J13" s="7">
        <v>-3094471224</v>
      </c>
      <c r="L13" s="8">
        <v>-10.58</v>
      </c>
      <c r="N13" s="7">
        <v>0</v>
      </c>
      <c r="P13" s="47">
        <v>11787184102</v>
      </c>
      <c r="Q13" s="47"/>
      <c r="S13" s="7">
        <v>1279971076</v>
      </c>
      <c r="U13" s="7">
        <v>13067155178</v>
      </c>
      <c r="W13" s="8">
        <v>3.32</v>
      </c>
    </row>
    <row r="14" spans="1:23" ht="21.75" customHeight="1" x14ac:dyDescent="0.25">
      <c r="A14" s="59" t="s">
        <v>47</v>
      </c>
      <c r="B14" s="59"/>
      <c r="D14" s="7">
        <v>0</v>
      </c>
      <c r="F14" s="7">
        <v>-530088488</v>
      </c>
      <c r="H14" s="7">
        <v>0</v>
      </c>
      <c r="J14" s="7">
        <v>-530088488</v>
      </c>
      <c r="L14" s="8">
        <v>-1.81</v>
      </c>
      <c r="N14" s="7">
        <v>0</v>
      </c>
      <c r="P14" s="47">
        <v>2500114571</v>
      </c>
      <c r="Q14" s="47"/>
      <c r="S14" s="7">
        <v>246384332</v>
      </c>
      <c r="U14" s="7">
        <v>2746498903</v>
      </c>
      <c r="W14" s="8">
        <v>0.7</v>
      </c>
    </row>
    <row r="15" spans="1:23" ht="21.75" customHeight="1" x14ac:dyDescent="0.25">
      <c r="A15" s="59" t="s">
        <v>140</v>
      </c>
      <c r="B15" s="59"/>
      <c r="D15" s="7">
        <v>0</v>
      </c>
      <c r="F15" s="7">
        <v>0</v>
      </c>
      <c r="H15" s="7">
        <v>0</v>
      </c>
      <c r="J15" s="7">
        <v>0</v>
      </c>
      <c r="L15" s="8">
        <v>0</v>
      </c>
      <c r="N15" s="7">
        <v>0</v>
      </c>
      <c r="P15" s="47">
        <v>0</v>
      </c>
      <c r="Q15" s="47"/>
      <c r="S15" s="7">
        <v>4605842653</v>
      </c>
      <c r="U15" s="7">
        <v>4605842653</v>
      </c>
      <c r="W15" s="8">
        <v>1.17</v>
      </c>
    </row>
    <row r="16" spans="1:23" ht="21.75" customHeight="1" x14ac:dyDescent="0.25">
      <c r="A16" s="59" t="s">
        <v>45</v>
      </c>
      <c r="B16" s="59"/>
      <c r="D16" s="7">
        <v>0</v>
      </c>
      <c r="F16" s="7">
        <v>0</v>
      </c>
      <c r="H16" s="7">
        <v>0</v>
      </c>
      <c r="J16" s="7">
        <v>0</v>
      </c>
      <c r="L16" s="8">
        <v>0</v>
      </c>
      <c r="N16" s="7">
        <v>0</v>
      </c>
      <c r="P16" s="47">
        <v>6297605599</v>
      </c>
      <c r="Q16" s="47"/>
      <c r="S16" s="7">
        <v>1071072674</v>
      </c>
      <c r="U16" s="7">
        <v>7368678273</v>
      </c>
      <c r="W16" s="8">
        <v>1.87</v>
      </c>
    </row>
    <row r="17" spans="1:23" ht="21.75" customHeight="1" x14ac:dyDescent="0.25">
      <c r="A17" s="59" t="s">
        <v>141</v>
      </c>
      <c r="B17" s="59"/>
      <c r="D17" s="7">
        <v>0</v>
      </c>
      <c r="F17" s="7">
        <v>0</v>
      </c>
      <c r="H17" s="7">
        <v>0</v>
      </c>
      <c r="J17" s="7">
        <v>0</v>
      </c>
      <c r="L17" s="8">
        <v>0</v>
      </c>
      <c r="N17" s="7">
        <v>0</v>
      </c>
      <c r="P17" s="47">
        <v>0</v>
      </c>
      <c r="Q17" s="47"/>
      <c r="S17" s="7">
        <v>5865906249</v>
      </c>
      <c r="U17" s="7">
        <v>5865906249</v>
      </c>
      <c r="W17" s="8">
        <v>1.49</v>
      </c>
    </row>
    <row r="18" spans="1:23" ht="21.75" customHeight="1" x14ac:dyDescent="0.25">
      <c r="A18" s="59" t="s">
        <v>142</v>
      </c>
      <c r="B18" s="59"/>
      <c r="D18" s="7">
        <v>0</v>
      </c>
      <c r="F18" s="7">
        <v>0</v>
      </c>
      <c r="H18" s="7">
        <v>0</v>
      </c>
      <c r="J18" s="7">
        <v>0</v>
      </c>
      <c r="L18" s="8">
        <v>0</v>
      </c>
      <c r="N18" s="7">
        <v>0</v>
      </c>
      <c r="P18" s="47">
        <v>0</v>
      </c>
      <c r="Q18" s="47"/>
      <c r="S18" s="7">
        <v>8285708076</v>
      </c>
      <c r="U18" s="7">
        <v>8285708076</v>
      </c>
      <c r="W18" s="8">
        <v>2.11</v>
      </c>
    </row>
    <row r="19" spans="1:23" ht="21.75" customHeight="1" x14ac:dyDescent="0.25">
      <c r="A19" s="59" t="s">
        <v>143</v>
      </c>
      <c r="B19" s="59"/>
      <c r="D19" s="7">
        <v>0</v>
      </c>
      <c r="F19" s="7">
        <v>0</v>
      </c>
      <c r="H19" s="7">
        <v>0</v>
      </c>
      <c r="J19" s="7">
        <v>0</v>
      </c>
      <c r="L19" s="8">
        <v>0</v>
      </c>
      <c r="N19" s="7">
        <v>0</v>
      </c>
      <c r="P19" s="47">
        <v>0</v>
      </c>
      <c r="Q19" s="47"/>
      <c r="S19" s="7">
        <v>3871466939</v>
      </c>
      <c r="U19" s="7">
        <v>3871466939</v>
      </c>
      <c r="W19" s="8">
        <v>0.98</v>
      </c>
    </row>
    <row r="20" spans="1:23" ht="21.75" customHeight="1" x14ac:dyDescent="0.25">
      <c r="A20" s="56" t="s">
        <v>49</v>
      </c>
      <c r="B20" s="56"/>
      <c r="D20" s="11">
        <v>0</v>
      </c>
      <c r="F20" s="11">
        <v>-532650536</v>
      </c>
      <c r="H20" s="11">
        <v>0</v>
      </c>
      <c r="J20" s="11">
        <v>-532650536</v>
      </c>
      <c r="L20" s="12">
        <v>-1.82</v>
      </c>
      <c r="N20" s="11">
        <v>0</v>
      </c>
      <c r="P20" s="47">
        <v>170918563</v>
      </c>
      <c r="Q20" s="45"/>
      <c r="S20" s="11">
        <v>0</v>
      </c>
      <c r="U20" s="11">
        <v>170918563</v>
      </c>
      <c r="W20" s="12">
        <v>0.04</v>
      </c>
    </row>
    <row r="21" spans="1:23" ht="21.75" customHeight="1" x14ac:dyDescent="0.25">
      <c r="A21" s="57" t="s">
        <v>25</v>
      </c>
      <c r="B21" s="57"/>
      <c r="D21" s="14">
        <v>0</v>
      </c>
      <c r="F21" s="14">
        <v>-4157210248</v>
      </c>
      <c r="H21" s="14">
        <v>0</v>
      </c>
      <c r="J21" s="14">
        <v>-4157210248</v>
      </c>
      <c r="L21" s="15">
        <v>-14.21</v>
      </c>
      <c r="N21" s="14">
        <v>0</v>
      </c>
      <c r="Q21" s="14">
        <v>27323029567</v>
      </c>
      <c r="S21" s="14">
        <v>31614716604</v>
      </c>
      <c r="U21" s="14">
        <v>58937746171</v>
      </c>
      <c r="W21" s="15">
        <v>14.98</v>
      </c>
    </row>
  </sheetData>
  <mergeCells count="35">
    <mergeCell ref="A1:W1"/>
    <mergeCell ref="A2:W2"/>
    <mergeCell ref="A3:W3"/>
    <mergeCell ref="D6:L6"/>
    <mergeCell ref="N6:W6"/>
    <mergeCell ref="B5:V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rightToLeft="1" topLeftCell="A4" workbookViewId="0">
      <selection activeCell="A8" sqref="A8:XFD8"/>
    </sheetView>
  </sheetViews>
  <sheetFormatPr defaultRowHeight="13.2" x14ac:dyDescent="0.25"/>
  <cols>
    <col min="1" max="1" width="6.6640625" bestFit="1" customWidth="1"/>
    <col min="2" max="2" width="25.10937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14.6640625" bestFit="1" customWidth="1"/>
    <col min="11" max="11" width="1.33203125" customWidth="1"/>
    <col min="12" max="12" width="14.88671875" bestFit="1" customWidth="1"/>
    <col min="13" max="13" width="1.33203125" customWidth="1"/>
    <col min="14" max="14" width="15.44140625" bestFit="1" customWidth="1"/>
    <col min="15" max="15" width="1.33203125" customWidth="1"/>
    <col min="16" max="16" width="14.88671875" bestFit="1" customWidth="1"/>
    <col min="17" max="17" width="1.33203125" customWidth="1"/>
    <col min="18" max="18" width="15" bestFit="1" customWidth="1"/>
    <col min="19" max="19" width="0.33203125" customWidth="1"/>
  </cols>
  <sheetData>
    <row r="1" spans="1:18" ht="29.1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21.75" customHeight="1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" customHeight="1" x14ac:dyDescent="0.25"/>
    <row r="5" spans="1:18" ht="14.4" customHeight="1" x14ac:dyDescent="0.25">
      <c r="A5" s="23" t="s">
        <v>144</v>
      </c>
      <c r="B5" s="50" t="s">
        <v>145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" customHeight="1" x14ac:dyDescent="0.25">
      <c r="D6" s="51" t="s">
        <v>122</v>
      </c>
      <c r="E6" s="51"/>
      <c r="F6" s="51"/>
      <c r="G6" s="51"/>
      <c r="H6" s="51"/>
      <c r="I6" s="51"/>
      <c r="J6" s="51"/>
      <c r="L6" s="51" t="s">
        <v>123</v>
      </c>
      <c r="M6" s="51"/>
      <c r="N6" s="51"/>
      <c r="O6" s="51"/>
      <c r="P6" s="51"/>
      <c r="Q6" s="51"/>
      <c r="R6" s="51"/>
    </row>
    <row r="7" spans="1:18" ht="14.4" customHeight="1" x14ac:dyDescent="0.25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20.399999999999999" x14ac:dyDescent="0.25">
      <c r="A8" s="51" t="s">
        <v>146</v>
      </c>
      <c r="B8" s="51"/>
      <c r="D8" s="21" t="s">
        <v>147</v>
      </c>
      <c r="F8" s="21" t="s">
        <v>126</v>
      </c>
      <c r="H8" s="21" t="s">
        <v>127</v>
      </c>
      <c r="J8" s="21" t="s">
        <v>25</v>
      </c>
      <c r="L8" s="21" t="s">
        <v>147</v>
      </c>
      <c r="N8" s="21" t="s">
        <v>126</v>
      </c>
      <c r="P8" s="21" t="s">
        <v>127</v>
      </c>
      <c r="R8" s="21" t="s">
        <v>25</v>
      </c>
    </row>
    <row r="9" spans="1:18" ht="21.75" customHeight="1" x14ac:dyDescent="0.25">
      <c r="A9" s="60" t="s">
        <v>148</v>
      </c>
      <c r="B9" s="60"/>
      <c r="D9" s="4">
        <v>0</v>
      </c>
      <c r="F9" s="4">
        <v>0</v>
      </c>
      <c r="H9" s="4">
        <v>0</v>
      </c>
      <c r="J9" s="4">
        <v>0</v>
      </c>
      <c r="L9" s="4">
        <v>0</v>
      </c>
      <c r="N9" s="4">
        <v>0</v>
      </c>
      <c r="P9" s="4">
        <v>6304129347</v>
      </c>
      <c r="R9" s="4">
        <v>6304129347</v>
      </c>
    </row>
    <row r="10" spans="1:18" ht="21.75" customHeight="1" x14ac:dyDescent="0.25">
      <c r="A10" s="59" t="s">
        <v>149</v>
      </c>
      <c r="B10" s="59"/>
      <c r="D10" s="7">
        <v>0</v>
      </c>
      <c r="F10" s="7">
        <v>0</v>
      </c>
      <c r="H10" s="7">
        <v>0</v>
      </c>
      <c r="J10" s="7">
        <v>0</v>
      </c>
      <c r="L10" s="7">
        <v>0</v>
      </c>
      <c r="N10" s="7">
        <v>0</v>
      </c>
      <c r="P10" s="7">
        <v>3294409828</v>
      </c>
      <c r="R10" s="7">
        <v>3294409828</v>
      </c>
    </row>
    <row r="11" spans="1:18" ht="21.75" customHeight="1" x14ac:dyDescent="0.25">
      <c r="A11" s="59" t="s">
        <v>150</v>
      </c>
      <c r="B11" s="59"/>
      <c r="D11" s="7">
        <v>0</v>
      </c>
      <c r="F11" s="7">
        <v>0</v>
      </c>
      <c r="H11" s="7">
        <v>0</v>
      </c>
      <c r="J11" s="7">
        <v>0</v>
      </c>
      <c r="L11" s="7">
        <v>0</v>
      </c>
      <c r="N11" s="7">
        <v>0</v>
      </c>
      <c r="P11" s="7">
        <v>33213911</v>
      </c>
      <c r="R11" s="7">
        <v>33213911</v>
      </c>
    </row>
    <row r="12" spans="1:18" ht="21.75" customHeight="1" x14ac:dyDescent="0.25">
      <c r="A12" s="59" t="s">
        <v>151</v>
      </c>
      <c r="B12" s="59"/>
      <c r="D12" s="7">
        <v>0</v>
      </c>
      <c r="F12" s="7">
        <v>0</v>
      </c>
      <c r="H12" s="7">
        <v>0</v>
      </c>
      <c r="J12" s="7">
        <v>0</v>
      </c>
      <c r="L12" s="7">
        <v>0</v>
      </c>
      <c r="N12" s="7">
        <v>0</v>
      </c>
      <c r="P12" s="7">
        <v>160915420</v>
      </c>
      <c r="R12" s="7">
        <v>160915420</v>
      </c>
    </row>
    <row r="13" spans="1:18" ht="21.75" customHeight="1" x14ac:dyDescent="0.25">
      <c r="A13" s="59" t="s">
        <v>152</v>
      </c>
      <c r="B13" s="59"/>
      <c r="D13" s="7">
        <v>0</v>
      </c>
      <c r="F13" s="7">
        <v>0</v>
      </c>
      <c r="H13" s="7">
        <v>0</v>
      </c>
      <c r="J13" s="7">
        <v>0</v>
      </c>
      <c r="L13" s="7">
        <v>0</v>
      </c>
      <c r="N13" s="7">
        <v>0</v>
      </c>
      <c r="P13" s="7">
        <v>7396733002</v>
      </c>
      <c r="R13" s="7">
        <v>7396733002</v>
      </c>
    </row>
    <row r="14" spans="1:18" ht="21.75" customHeight="1" x14ac:dyDescent="0.25">
      <c r="A14" s="59" t="s">
        <v>153</v>
      </c>
      <c r="B14" s="59"/>
      <c r="D14" s="7">
        <v>0</v>
      </c>
      <c r="F14" s="7">
        <v>0</v>
      </c>
      <c r="H14" s="7">
        <v>0</v>
      </c>
      <c r="J14" s="7">
        <v>0</v>
      </c>
      <c r="L14" s="7">
        <v>0</v>
      </c>
      <c r="N14" s="7">
        <v>0</v>
      </c>
      <c r="P14" s="7">
        <v>2311516485</v>
      </c>
      <c r="R14" s="7">
        <v>2311516485</v>
      </c>
    </row>
    <row r="15" spans="1:18" ht="21.75" customHeight="1" x14ac:dyDescent="0.25">
      <c r="A15" s="59" t="s">
        <v>154</v>
      </c>
      <c r="B15" s="59"/>
      <c r="D15" s="7">
        <v>0</v>
      </c>
      <c r="F15" s="7">
        <v>0</v>
      </c>
      <c r="H15" s="7">
        <v>0</v>
      </c>
      <c r="J15" s="7">
        <v>0</v>
      </c>
      <c r="L15" s="7">
        <v>5930380844</v>
      </c>
      <c r="N15" s="7">
        <v>0</v>
      </c>
      <c r="P15" s="7">
        <v>271663884</v>
      </c>
      <c r="R15" s="7">
        <v>6202044728</v>
      </c>
    </row>
    <row r="16" spans="1:18" ht="21.75" customHeight="1" x14ac:dyDescent="0.25">
      <c r="A16" s="59" t="s">
        <v>63</v>
      </c>
      <c r="B16" s="59"/>
      <c r="D16" s="7">
        <v>0</v>
      </c>
      <c r="F16" s="7">
        <v>438661349</v>
      </c>
      <c r="H16" s="7">
        <v>0</v>
      </c>
      <c r="J16" s="7">
        <v>438661349</v>
      </c>
      <c r="L16" s="7">
        <v>0</v>
      </c>
      <c r="N16" s="7">
        <v>1531700118</v>
      </c>
      <c r="P16" s="7">
        <v>1035939823</v>
      </c>
      <c r="R16" s="7">
        <v>2567639941</v>
      </c>
    </row>
    <row r="17" spans="1:18" ht="21.75" customHeight="1" x14ac:dyDescent="0.25">
      <c r="A17" s="59" t="s">
        <v>59</v>
      </c>
      <c r="B17" s="59"/>
      <c r="D17" s="7">
        <v>0</v>
      </c>
      <c r="F17" s="7">
        <v>6909185586</v>
      </c>
      <c r="H17" s="7">
        <v>0</v>
      </c>
      <c r="J17" s="7">
        <v>6909185586</v>
      </c>
      <c r="L17" s="7">
        <v>0</v>
      </c>
      <c r="N17" s="7">
        <v>12737352727</v>
      </c>
      <c r="P17" s="7">
        <v>9694562931</v>
      </c>
      <c r="R17" s="7">
        <v>22431915658</v>
      </c>
    </row>
    <row r="18" spans="1:18" ht="21.75" customHeight="1" x14ac:dyDescent="0.25">
      <c r="A18" s="59" t="s">
        <v>72</v>
      </c>
      <c r="B18" s="59"/>
      <c r="D18" s="7">
        <v>3754642353</v>
      </c>
      <c r="F18" s="7">
        <v>2596287500</v>
      </c>
      <c r="H18" s="7">
        <v>0</v>
      </c>
      <c r="J18" s="7">
        <v>6350929853</v>
      </c>
      <c r="L18" s="7">
        <v>11957070216</v>
      </c>
      <c r="N18" s="7">
        <v>-766341276</v>
      </c>
      <c r="P18" s="7">
        <v>0</v>
      </c>
      <c r="R18" s="7">
        <v>11190728940</v>
      </c>
    </row>
    <row r="19" spans="1:18" ht="21.75" customHeight="1" x14ac:dyDescent="0.25">
      <c r="A19" s="59" t="s">
        <v>69</v>
      </c>
      <c r="B19" s="59"/>
      <c r="D19" s="7">
        <v>922583563</v>
      </c>
      <c r="F19" s="7">
        <v>2944747922</v>
      </c>
      <c r="H19" s="7">
        <v>0</v>
      </c>
      <c r="J19" s="7">
        <v>3867331485</v>
      </c>
      <c r="L19" s="7">
        <v>4467414868</v>
      </c>
      <c r="N19" s="7">
        <v>1657516723</v>
      </c>
      <c r="P19" s="7">
        <v>0</v>
      </c>
      <c r="R19" s="7">
        <v>6124931591</v>
      </c>
    </row>
    <row r="20" spans="1:18" ht="21.75" customHeight="1" x14ac:dyDescent="0.25">
      <c r="A20" s="56" t="s">
        <v>66</v>
      </c>
      <c r="B20" s="56"/>
      <c r="D20" s="11">
        <v>1100471223</v>
      </c>
      <c r="F20" s="11">
        <v>-402780868</v>
      </c>
      <c r="H20" s="11">
        <v>0</v>
      </c>
      <c r="J20" s="11">
        <v>697690355</v>
      </c>
      <c r="L20" s="11">
        <v>9508214973</v>
      </c>
      <c r="N20" s="11">
        <v>766459452</v>
      </c>
      <c r="P20" s="11">
        <v>0</v>
      </c>
      <c r="R20" s="11">
        <v>10274674425</v>
      </c>
    </row>
    <row r="21" spans="1:18" ht="21.75" customHeight="1" x14ac:dyDescent="0.25">
      <c r="A21" s="57" t="s">
        <v>25</v>
      </c>
      <c r="B21" s="57"/>
      <c r="D21" s="14">
        <v>5777697139</v>
      </c>
      <c r="F21" s="14">
        <v>12486101489</v>
      </c>
      <c r="H21" s="14">
        <v>0</v>
      </c>
      <c r="J21" s="14">
        <v>18263798628</v>
      </c>
      <c r="L21" s="14">
        <v>31863080901</v>
      </c>
      <c r="N21" s="14">
        <v>15926687744</v>
      </c>
      <c r="P21" s="14">
        <v>30503084631</v>
      </c>
      <c r="R21" s="14">
        <v>78292853276</v>
      </c>
    </row>
  </sheetData>
  <mergeCells count="2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C13" sqref="C13"/>
    </sheetView>
  </sheetViews>
  <sheetFormatPr defaultRowHeight="13.2" x14ac:dyDescent="0.25"/>
  <cols>
    <col min="1" max="1" width="9.88671875" bestFit="1" customWidth="1"/>
    <col min="2" max="2" width="1.33203125" customWidth="1"/>
    <col min="3" max="3" width="15.109375" bestFit="1" customWidth="1"/>
    <col min="4" max="4" width="1.33203125" customWidth="1"/>
    <col min="5" max="5" width="32.6640625" bestFit="1" customWidth="1"/>
    <col min="6" max="6" width="1.33203125" customWidth="1"/>
    <col min="7" max="7" width="19" bestFit="1" customWidth="1"/>
    <col min="8" max="8" width="1.33203125" customWidth="1"/>
    <col min="9" max="9" width="21.6640625" bestFit="1" customWidth="1"/>
    <col min="10" max="10" width="1.33203125" customWidth="1"/>
    <col min="11" max="11" width="21.6640625" bestFit="1" customWidth="1"/>
    <col min="12" max="12" width="0.33203125" customWidth="1"/>
  </cols>
  <sheetData>
    <row r="1" spans="1:11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5" spans="1:11" ht="23.4" x14ac:dyDescent="0.25">
      <c r="A5" s="50" t="s">
        <v>136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20.399999999999999" x14ac:dyDescent="0.25">
      <c r="I6" s="21" t="s">
        <v>122</v>
      </c>
      <c r="K6" s="21" t="s">
        <v>123</v>
      </c>
    </row>
    <row r="7" spans="1:11" ht="20.399999999999999" x14ac:dyDescent="0.25">
      <c r="A7" s="21" t="s">
        <v>174</v>
      </c>
      <c r="C7" s="36" t="s">
        <v>175</v>
      </c>
      <c r="E7" s="36" t="s">
        <v>176</v>
      </c>
      <c r="G7" s="36" t="s">
        <v>177</v>
      </c>
      <c r="I7" s="34" t="s">
        <v>178</v>
      </c>
      <c r="K7" s="34" t="s">
        <v>178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6" sqref="B16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4" customWidth="1"/>
    <col min="5" max="5" width="1.33203125" customWidth="1"/>
    <col min="6" max="6" width="15.6640625" customWidth="1"/>
    <col min="7" max="7" width="0.33203125" customWidth="1"/>
  </cols>
  <sheetData>
    <row r="1" spans="1:6" ht="29.1" customHeight="1" x14ac:dyDescent="0.25">
      <c r="A1" s="49" t="s">
        <v>0</v>
      </c>
      <c r="B1" s="49"/>
      <c r="C1" s="49"/>
      <c r="D1" s="49"/>
      <c r="E1" s="49"/>
      <c r="F1" s="49"/>
    </row>
    <row r="2" spans="1:6" ht="21.75" customHeight="1" x14ac:dyDescent="0.25">
      <c r="A2" s="49" t="s">
        <v>103</v>
      </c>
      <c r="B2" s="49"/>
      <c r="C2" s="49"/>
      <c r="D2" s="49"/>
      <c r="E2" s="49"/>
      <c r="F2" s="49"/>
    </row>
    <row r="3" spans="1:6" ht="21.75" customHeight="1" x14ac:dyDescent="0.25">
      <c r="A3" s="49" t="s">
        <v>2</v>
      </c>
      <c r="B3" s="49"/>
      <c r="C3" s="49"/>
      <c r="D3" s="49"/>
      <c r="E3" s="49"/>
      <c r="F3" s="49"/>
    </row>
    <row r="4" spans="1:6" ht="14.4" customHeight="1" x14ac:dyDescent="0.25"/>
    <row r="5" spans="1:6" ht="29.1" customHeight="1" x14ac:dyDescent="0.25">
      <c r="A5" s="23" t="s">
        <v>163</v>
      </c>
      <c r="B5" s="50" t="s">
        <v>118</v>
      </c>
      <c r="C5" s="50"/>
      <c r="D5" s="50"/>
      <c r="E5" s="50"/>
      <c r="F5" s="50"/>
    </row>
    <row r="6" spans="1:6" ht="14.4" customHeight="1" x14ac:dyDescent="0.25">
      <c r="D6" s="21" t="s">
        <v>122</v>
      </c>
      <c r="F6" s="21" t="s">
        <v>9</v>
      </c>
    </row>
    <row r="7" spans="1:6" ht="14.4" customHeight="1" x14ac:dyDescent="0.25">
      <c r="A7" s="51" t="s">
        <v>118</v>
      </c>
      <c r="B7" s="51"/>
      <c r="D7" s="22" t="s">
        <v>86</v>
      </c>
      <c r="F7" s="22" t="s">
        <v>86</v>
      </c>
    </row>
    <row r="8" spans="1:6" ht="21.75" customHeight="1" x14ac:dyDescent="0.25">
      <c r="A8" s="60" t="s">
        <v>118</v>
      </c>
      <c r="B8" s="60"/>
      <c r="D8" s="4">
        <v>0</v>
      </c>
      <c r="F8" s="4">
        <v>0</v>
      </c>
    </row>
    <row r="9" spans="1:6" ht="21.75" customHeight="1" x14ac:dyDescent="0.25">
      <c r="A9" s="59" t="s">
        <v>164</v>
      </c>
      <c r="B9" s="59"/>
      <c r="D9" s="7">
        <v>0</v>
      </c>
      <c r="F9" s="7">
        <v>54607786</v>
      </c>
    </row>
    <row r="10" spans="1:6" ht="21.75" customHeight="1" x14ac:dyDescent="0.25">
      <c r="A10" s="56" t="s">
        <v>165</v>
      </c>
      <c r="B10" s="56"/>
      <c r="D10" s="11">
        <v>0</v>
      </c>
      <c r="F10" s="11">
        <v>470919824</v>
      </c>
    </row>
    <row r="11" spans="1:6" ht="21.75" customHeight="1" x14ac:dyDescent="0.25">
      <c r="A11" s="57" t="s">
        <v>25</v>
      </c>
      <c r="B11" s="57"/>
      <c r="D11" s="14">
        <v>0</v>
      </c>
      <c r="F11" s="14">
        <v>525527610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K18" sqref="K18"/>
    </sheetView>
  </sheetViews>
  <sheetFormatPr defaultRowHeight="13.2" x14ac:dyDescent="0.25"/>
  <cols>
    <col min="1" max="1" width="7.6640625" bestFit="1" customWidth="1"/>
    <col min="2" max="2" width="1.33203125" customWidth="1"/>
    <col min="3" max="3" width="9" bestFit="1" customWidth="1"/>
    <col min="4" max="4" width="1.33203125" customWidth="1"/>
    <col min="5" max="5" width="10.44140625" customWidth="1"/>
    <col min="6" max="6" width="1.33203125" customWidth="1"/>
    <col min="7" max="7" width="5.44140625" bestFit="1" customWidth="1"/>
    <col min="8" max="8" width="1.33203125" customWidth="1"/>
    <col min="9" max="9" width="10.5546875" bestFit="1" customWidth="1"/>
    <col min="10" max="10" width="1.33203125" customWidth="1"/>
    <col min="11" max="11" width="10.44140625" customWidth="1"/>
    <col min="12" max="12" width="1.33203125" customWidth="1"/>
    <col min="13" max="13" width="16.6640625" bestFit="1" customWidth="1"/>
    <col min="14" max="14" width="1.33203125" customWidth="1"/>
    <col min="15" max="15" width="17.109375" bestFit="1" customWidth="1"/>
    <col min="16" max="16" width="1.33203125" customWidth="1"/>
    <col min="17" max="17" width="11.44140625" bestFit="1" customWidth="1"/>
    <col min="18" max="18" width="1.33203125" customWidth="1"/>
    <col min="19" max="19" width="11.44140625" bestFit="1" customWidth="1"/>
    <col min="20" max="20" width="1.33203125" customWidth="1"/>
    <col min="21" max="21" width="17.33203125" bestFit="1" customWidth="1"/>
    <col min="22" max="22" width="1.33203125" customWidth="1"/>
    <col min="23" max="23" width="14.33203125" bestFit="1" customWidth="1"/>
    <col min="24" max="24" width="1.33203125" customWidth="1"/>
    <col min="25" max="25" width="16" bestFit="1" customWidth="1"/>
    <col min="26" max="26" width="0.33203125" customWidth="1"/>
  </cols>
  <sheetData>
    <row r="1" spans="1:25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5" spans="1:25" ht="23.4" x14ac:dyDescent="0.25">
      <c r="A5" s="50" t="s">
        <v>190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</row>
    <row r="7" spans="1:25" ht="20.399999999999999" x14ac:dyDescent="0.25">
      <c r="E7" s="51" t="s">
        <v>122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Y7" s="21" t="s">
        <v>123</v>
      </c>
    </row>
    <row r="8" spans="1:25" ht="20.399999999999999" x14ac:dyDescent="0.25">
      <c r="A8" s="21" t="s">
        <v>191</v>
      </c>
      <c r="C8" s="21" t="s">
        <v>192</v>
      </c>
      <c r="E8" s="34" t="s">
        <v>30</v>
      </c>
      <c r="F8" s="2"/>
      <c r="G8" s="34" t="s">
        <v>13</v>
      </c>
      <c r="H8" s="2"/>
      <c r="I8" s="34" t="s">
        <v>29</v>
      </c>
      <c r="J8" s="2"/>
      <c r="K8" s="34" t="s">
        <v>193</v>
      </c>
      <c r="L8" s="2"/>
      <c r="M8" s="34" t="s">
        <v>194</v>
      </c>
      <c r="N8" s="2"/>
      <c r="O8" s="34" t="s">
        <v>195</v>
      </c>
      <c r="P8" s="2"/>
      <c r="Q8" s="34" t="s">
        <v>196</v>
      </c>
      <c r="R8" s="2"/>
      <c r="S8" s="34" t="s">
        <v>197</v>
      </c>
      <c r="T8" s="2"/>
      <c r="U8" s="34" t="s">
        <v>198</v>
      </c>
      <c r="V8" s="2"/>
      <c r="W8" s="34" t="s">
        <v>199</v>
      </c>
      <c r="Y8" s="34" t="s">
        <v>199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topLeftCell="D1" workbookViewId="0">
      <selection activeCell="F19" sqref="F19"/>
    </sheetView>
  </sheetViews>
  <sheetFormatPr defaultRowHeight="13.2" x14ac:dyDescent="0.25"/>
  <cols>
    <col min="1" max="2" width="2.5546875" customWidth="1"/>
    <col min="3" max="3" width="23.44140625" customWidth="1"/>
    <col min="4" max="5" width="1.33203125" customWidth="1"/>
    <col min="6" max="6" width="11.6640625" customWidth="1"/>
    <col min="7" max="7" width="1.33203125" customWidth="1"/>
    <col min="8" max="8" width="15.5546875" customWidth="1"/>
    <col min="9" max="9" width="1.33203125" customWidth="1"/>
    <col min="10" max="10" width="15.5546875" customWidth="1"/>
    <col min="11" max="11" width="1.33203125" customWidth="1"/>
    <col min="12" max="12" width="14.33203125" customWidth="1"/>
    <col min="13" max="13" width="1.33203125" customWidth="1"/>
    <col min="14" max="14" width="14.33203125" customWidth="1"/>
    <col min="15" max="15" width="1.33203125" customWidth="1"/>
    <col min="16" max="16" width="14.33203125" customWidth="1"/>
    <col min="17" max="17" width="1.33203125" customWidth="1"/>
    <col min="18" max="18" width="14.33203125" customWidth="1"/>
    <col min="19" max="19" width="1.33203125" customWidth="1"/>
    <col min="20" max="20" width="15.5546875" customWidth="1"/>
    <col min="21" max="21" width="1.33203125" customWidth="1"/>
    <col min="22" max="22" width="15.5546875" customWidth="1"/>
    <col min="23" max="23" width="1.33203125" customWidth="1"/>
    <col min="24" max="24" width="15" bestFit="1" customWidth="1"/>
    <col min="25" max="25" width="1.33203125" customWidth="1"/>
    <col min="26" max="26" width="16.88671875" customWidth="1"/>
    <col min="27" max="27" width="1.33203125" customWidth="1"/>
    <col min="28" max="28" width="15.5546875" customWidth="1"/>
    <col min="29" max="29" width="0.33203125" customWidth="1"/>
  </cols>
  <sheetData>
    <row r="1" spans="1:28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5.2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21.6" x14ac:dyDescent="0.25">
      <c r="A4" s="20" t="s">
        <v>3</v>
      </c>
      <c r="B4" s="58" t="s">
        <v>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8" ht="21.6" x14ac:dyDescent="0.25">
      <c r="A5" s="58" t="s">
        <v>5</v>
      </c>
      <c r="B5" s="58"/>
      <c r="C5" s="58" t="s">
        <v>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8" ht="20.399999999999999" x14ac:dyDescent="0.25">
      <c r="F6" s="51" t="s">
        <v>7</v>
      </c>
      <c r="G6" s="51"/>
      <c r="H6" s="51"/>
      <c r="I6" s="51"/>
      <c r="J6" s="51"/>
      <c r="L6" s="51" t="s">
        <v>8</v>
      </c>
      <c r="M6" s="51"/>
      <c r="N6" s="51"/>
      <c r="O6" s="51"/>
      <c r="P6" s="51"/>
      <c r="Q6" s="51"/>
      <c r="R6" s="5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28" ht="20.399999999999999" x14ac:dyDescent="0.25">
      <c r="F7" s="2"/>
      <c r="G7" s="2"/>
      <c r="H7" s="2"/>
      <c r="I7" s="2"/>
      <c r="J7" s="2"/>
      <c r="L7" s="61" t="s">
        <v>10</v>
      </c>
      <c r="M7" s="61"/>
      <c r="N7" s="61"/>
      <c r="O7" s="2"/>
      <c r="P7" s="61" t="s">
        <v>11</v>
      </c>
      <c r="Q7" s="61"/>
      <c r="R7" s="61"/>
      <c r="T7" s="2"/>
      <c r="U7" s="2"/>
      <c r="V7" s="2"/>
      <c r="W7" s="2"/>
      <c r="X7" s="2"/>
      <c r="Y7" s="2"/>
      <c r="Z7" s="2"/>
      <c r="AA7" s="2"/>
      <c r="AB7" s="2"/>
    </row>
    <row r="8" spans="1:28" ht="20.399999999999999" x14ac:dyDescent="0.25">
      <c r="A8" s="51" t="s">
        <v>12</v>
      </c>
      <c r="B8" s="51"/>
      <c r="C8" s="51"/>
      <c r="E8" s="51" t="s">
        <v>13</v>
      </c>
      <c r="F8" s="51"/>
      <c r="H8" s="21" t="s">
        <v>14</v>
      </c>
      <c r="J8" s="21" t="s">
        <v>15</v>
      </c>
      <c r="L8" s="22" t="s">
        <v>13</v>
      </c>
      <c r="M8" s="2"/>
      <c r="N8" s="22" t="s">
        <v>14</v>
      </c>
      <c r="P8" s="22" t="s">
        <v>13</v>
      </c>
      <c r="Q8" s="2"/>
      <c r="R8" s="22" t="s">
        <v>16</v>
      </c>
      <c r="T8" s="21" t="s">
        <v>13</v>
      </c>
      <c r="V8" s="21" t="s">
        <v>17</v>
      </c>
      <c r="X8" s="21" t="s">
        <v>14</v>
      </c>
      <c r="Z8" s="21" t="s">
        <v>15</v>
      </c>
      <c r="AB8" s="21" t="s">
        <v>18</v>
      </c>
    </row>
    <row r="9" spans="1:28" ht="18.600000000000001" x14ac:dyDescent="0.25">
      <c r="A9" s="60" t="s">
        <v>19</v>
      </c>
      <c r="B9" s="60"/>
      <c r="C9" s="60"/>
      <c r="E9" s="48">
        <v>875000</v>
      </c>
      <c r="F9" s="48"/>
      <c r="H9" s="4">
        <v>3816313716</v>
      </c>
      <c r="J9" s="4">
        <v>3605785146.25</v>
      </c>
      <c r="L9" s="4">
        <v>0</v>
      </c>
      <c r="N9" s="4">
        <v>0</v>
      </c>
      <c r="P9" s="4">
        <v>0</v>
      </c>
      <c r="R9" s="4">
        <v>0</v>
      </c>
      <c r="T9" s="4">
        <v>875000</v>
      </c>
      <c r="V9" s="4">
        <v>4153</v>
      </c>
      <c r="X9" s="4">
        <v>3816313716</v>
      </c>
      <c r="Z9" s="4">
        <v>3605785146.25</v>
      </c>
      <c r="AB9" s="5">
        <v>0.28000000000000003</v>
      </c>
    </row>
    <row r="10" spans="1:28" ht="18.600000000000001" x14ac:dyDescent="0.25">
      <c r="A10" s="59" t="s">
        <v>20</v>
      </c>
      <c r="B10" s="59"/>
      <c r="C10" s="59"/>
      <c r="E10" s="47">
        <v>820127</v>
      </c>
      <c r="F10" s="47"/>
      <c r="H10" s="7">
        <v>3723196667</v>
      </c>
      <c r="J10" s="7">
        <v>5709532526.72264</v>
      </c>
      <c r="L10" s="7">
        <v>0</v>
      </c>
      <c r="N10" s="7">
        <v>0</v>
      </c>
      <c r="P10" s="7">
        <v>0</v>
      </c>
      <c r="R10" s="7">
        <v>0</v>
      </c>
      <c r="T10" s="7">
        <v>820127</v>
      </c>
      <c r="V10" s="7">
        <v>7016</v>
      </c>
      <c r="X10" s="7">
        <v>3723196667</v>
      </c>
      <c r="Z10" s="7">
        <v>5709532526.72264</v>
      </c>
      <c r="AB10" s="8">
        <v>0.44</v>
      </c>
    </row>
    <row r="11" spans="1:28" ht="18.600000000000001" x14ac:dyDescent="0.25">
      <c r="A11" s="59" t="s">
        <v>21</v>
      </c>
      <c r="B11" s="59"/>
      <c r="C11" s="59"/>
      <c r="E11" s="47">
        <v>4276</v>
      </c>
      <c r="F11" s="47"/>
      <c r="H11" s="7">
        <v>10002479</v>
      </c>
      <c r="J11" s="7">
        <v>12363946.15928</v>
      </c>
      <c r="L11" s="7">
        <v>0</v>
      </c>
      <c r="N11" s="7">
        <v>0</v>
      </c>
      <c r="P11" s="7">
        <v>0</v>
      </c>
      <c r="R11" s="7">
        <v>0</v>
      </c>
      <c r="T11" s="7">
        <v>4276</v>
      </c>
      <c r="V11" s="7">
        <v>2914</v>
      </c>
      <c r="X11" s="7">
        <v>10002479</v>
      </c>
      <c r="Z11" s="7">
        <v>12363946.15928</v>
      </c>
      <c r="AB11" s="8">
        <v>0</v>
      </c>
    </row>
    <row r="12" spans="1:28" ht="18.600000000000001" x14ac:dyDescent="0.25">
      <c r="A12" s="59" t="s">
        <v>22</v>
      </c>
      <c r="B12" s="59"/>
      <c r="C12" s="59"/>
      <c r="E12" s="47">
        <v>1256499</v>
      </c>
      <c r="F12" s="47"/>
      <c r="H12" s="7">
        <v>7936873453</v>
      </c>
      <c r="J12" s="7">
        <v>7630331927.9076004</v>
      </c>
      <c r="L12" s="7">
        <v>0</v>
      </c>
      <c r="N12" s="7">
        <v>0</v>
      </c>
      <c r="P12" s="7">
        <v>0</v>
      </c>
      <c r="R12" s="7">
        <v>0</v>
      </c>
      <c r="T12" s="7">
        <v>1256499</v>
      </c>
      <c r="V12" s="7">
        <v>6120</v>
      </c>
      <c r="X12" s="7">
        <v>7936873453</v>
      </c>
      <c r="Z12" s="7">
        <v>7630331927.9076004</v>
      </c>
      <c r="AB12" s="8">
        <v>0.59</v>
      </c>
    </row>
    <row r="13" spans="1:28" ht="18.600000000000001" x14ac:dyDescent="0.25">
      <c r="A13" s="59" t="s">
        <v>23</v>
      </c>
      <c r="B13" s="59"/>
      <c r="C13" s="59"/>
      <c r="E13" s="47">
        <v>1228500</v>
      </c>
      <c r="F13" s="47"/>
      <c r="H13" s="7">
        <v>10839383754</v>
      </c>
      <c r="J13" s="7">
        <v>9093767564.7000008</v>
      </c>
      <c r="L13" s="7">
        <v>0</v>
      </c>
      <c r="N13" s="7">
        <v>0</v>
      </c>
      <c r="P13" s="7">
        <v>0</v>
      </c>
      <c r="R13" s="7">
        <v>0</v>
      </c>
      <c r="T13" s="7">
        <v>1228500</v>
      </c>
      <c r="V13" s="7">
        <v>7460</v>
      </c>
      <c r="X13" s="7">
        <v>10839383754</v>
      </c>
      <c r="Z13" s="7">
        <v>9093767564.7000008</v>
      </c>
      <c r="AB13" s="8">
        <v>0.7</v>
      </c>
    </row>
    <row r="14" spans="1:28" ht="18.600000000000001" x14ac:dyDescent="0.25">
      <c r="A14" s="56" t="s">
        <v>24</v>
      </c>
      <c r="B14" s="56"/>
      <c r="C14" s="56"/>
      <c r="D14" s="10"/>
      <c r="E14" s="47">
        <v>1500000</v>
      </c>
      <c r="F14" s="45"/>
      <c r="H14" s="11">
        <v>12407719500</v>
      </c>
      <c r="J14" s="11">
        <v>13112848050</v>
      </c>
      <c r="L14" s="11">
        <v>0</v>
      </c>
      <c r="N14" s="11">
        <v>0</v>
      </c>
      <c r="P14" s="11">
        <v>0</v>
      </c>
      <c r="R14" s="11">
        <v>0</v>
      </c>
      <c r="T14" s="11">
        <v>1500000</v>
      </c>
      <c r="V14" s="11">
        <v>8810</v>
      </c>
      <c r="X14" s="11">
        <v>12407719500</v>
      </c>
      <c r="Z14" s="11">
        <v>13112848050</v>
      </c>
      <c r="AB14" s="12">
        <v>1.01</v>
      </c>
    </row>
    <row r="15" spans="1:28" ht="20.399999999999999" x14ac:dyDescent="0.25">
      <c r="A15" s="57" t="s">
        <v>25</v>
      </c>
      <c r="B15" s="57"/>
      <c r="C15" s="57"/>
      <c r="D15" s="57"/>
      <c r="F15" s="14">
        <v>5684402</v>
      </c>
      <c r="H15" s="14">
        <v>38733489569</v>
      </c>
      <c r="J15" s="14">
        <v>39164629161.739502</v>
      </c>
      <c r="L15" s="14">
        <v>0</v>
      </c>
      <c r="N15" s="14">
        <v>0</v>
      </c>
      <c r="P15" s="14">
        <v>0</v>
      </c>
      <c r="R15" s="14">
        <v>0</v>
      </c>
      <c r="T15" s="14">
        <v>5684402</v>
      </c>
      <c r="V15" s="14"/>
      <c r="X15" s="14">
        <v>38733489569</v>
      </c>
      <c r="Z15" s="14">
        <v>39164629161.739502</v>
      </c>
      <c r="AB15" s="15">
        <v>3.02</v>
      </c>
    </row>
  </sheetData>
  <mergeCells count="26">
    <mergeCell ref="A1:AB1"/>
    <mergeCell ref="A2:AB2"/>
    <mergeCell ref="A3:AB3"/>
    <mergeCell ref="A5:B5"/>
    <mergeCell ref="E10:F10"/>
    <mergeCell ref="F6:J6"/>
    <mergeCell ref="L6:R6"/>
    <mergeCell ref="T6:AB6"/>
    <mergeCell ref="L7:N7"/>
    <mergeCell ref="P7:R7"/>
    <mergeCell ref="A14:C14"/>
    <mergeCell ref="E14:F14"/>
    <mergeCell ref="A15:D15"/>
    <mergeCell ref="B4:Z4"/>
    <mergeCell ref="C5:Z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14"/>
  <sheetViews>
    <sheetView rightToLeft="1" workbookViewId="0">
      <selection activeCell="AD17" sqref="AD17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8.33203125" bestFit="1" customWidth="1"/>
    <col min="17" max="17" width="1.33203125" customWidth="1"/>
    <col min="18" max="18" width="16" bestFit="1" customWidth="1"/>
    <col min="19" max="19" width="1.33203125" customWidth="1"/>
    <col min="20" max="20" width="16" bestFit="1" customWidth="1"/>
    <col min="21" max="21" width="1.33203125" customWidth="1"/>
    <col min="22" max="22" width="8.109375" bestFit="1" customWidth="1"/>
    <col min="23" max="23" width="1.33203125" customWidth="1"/>
    <col min="24" max="24" width="14.88671875" bestFit="1" customWidth="1"/>
    <col min="25" max="25" width="1.33203125" customWidth="1"/>
    <col min="26" max="26" width="5.44140625" bestFit="1" customWidth="1"/>
    <col min="27" max="27" width="1.33203125" customWidth="1"/>
    <col min="28" max="28" width="10.33203125" bestFit="1" customWidth="1"/>
    <col min="29" max="29" width="1.33203125" customWidth="1"/>
    <col min="30" max="30" width="8.33203125" bestFit="1" customWidth="1"/>
    <col min="31" max="31" width="1.33203125" customWidth="1"/>
    <col min="32" max="32" width="16.109375" bestFit="1" customWidth="1"/>
    <col min="33" max="33" width="1.33203125" customWidth="1"/>
    <col min="34" max="34" width="16.109375" bestFit="1" customWidth="1"/>
    <col min="35" max="35" width="1.33203125" customWidth="1"/>
    <col min="36" max="36" width="16.109375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41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41" ht="25.2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1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5" spans="1:41" s="24" customFormat="1" ht="23.4" x14ac:dyDescent="0.25">
      <c r="A5" s="23" t="s">
        <v>50</v>
      </c>
      <c r="B5" s="50" t="s">
        <v>51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41" ht="20.399999999999999" x14ac:dyDescent="0.25">
      <c r="A6" s="51" t="s">
        <v>52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41" ht="20.39999999999999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61" t="s">
        <v>10</v>
      </c>
      <c r="W7" s="61"/>
      <c r="X7" s="61"/>
      <c r="Y7" s="2"/>
      <c r="Z7" s="61" t="s">
        <v>11</v>
      </c>
      <c r="AA7" s="61"/>
      <c r="AB7" s="61"/>
      <c r="AD7" s="2"/>
      <c r="AE7" s="2"/>
      <c r="AF7" s="2"/>
      <c r="AG7" s="2"/>
      <c r="AH7" s="2"/>
      <c r="AI7" s="2"/>
      <c r="AJ7" s="2"/>
      <c r="AK7" s="2"/>
      <c r="AL7" s="2"/>
    </row>
    <row r="8" spans="1:41" ht="20.399999999999999" x14ac:dyDescent="0.25">
      <c r="A8" s="51" t="s">
        <v>53</v>
      </c>
      <c r="B8" s="51"/>
      <c r="D8" s="21" t="s">
        <v>54</v>
      </c>
      <c r="F8" s="21" t="s">
        <v>55</v>
      </c>
      <c r="H8" s="21" t="s">
        <v>56</v>
      </c>
      <c r="J8" s="21" t="s">
        <v>57</v>
      </c>
      <c r="L8" s="21" t="s">
        <v>58</v>
      </c>
      <c r="N8" s="21" t="s">
        <v>31</v>
      </c>
      <c r="P8" s="21" t="s">
        <v>13</v>
      </c>
      <c r="R8" s="21" t="s">
        <v>14</v>
      </c>
      <c r="T8" s="21" t="s">
        <v>15</v>
      </c>
      <c r="V8" s="22" t="s">
        <v>13</v>
      </c>
      <c r="W8" s="2"/>
      <c r="X8" s="22" t="s">
        <v>14</v>
      </c>
      <c r="Z8" s="22" t="s">
        <v>13</v>
      </c>
      <c r="AA8" s="2"/>
      <c r="AB8" s="22" t="s">
        <v>16</v>
      </c>
      <c r="AD8" s="21" t="s">
        <v>13</v>
      </c>
      <c r="AF8" s="21" t="s">
        <v>17</v>
      </c>
      <c r="AH8" s="21" t="s">
        <v>14</v>
      </c>
      <c r="AJ8" s="21" t="s">
        <v>15</v>
      </c>
      <c r="AL8" s="21" t="s">
        <v>18</v>
      </c>
    </row>
    <row r="9" spans="1:41" ht="18.600000000000001" x14ac:dyDescent="0.25">
      <c r="A9" s="60" t="s">
        <v>59</v>
      </c>
      <c r="B9" s="60"/>
      <c r="D9" s="3" t="s">
        <v>60</v>
      </c>
      <c r="F9" s="3" t="s">
        <v>60</v>
      </c>
      <c r="H9" s="32" t="s">
        <v>61</v>
      </c>
      <c r="I9" s="37"/>
      <c r="J9" s="32" t="s">
        <v>62</v>
      </c>
      <c r="L9" s="35">
        <v>0</v>
      </c>
      <c r="M9" s="37"/>
      <c r="N9" s="35">
        <v>0</v>
      </c>
      <c r="P9" s="4">
        <v>282161</v>
      </c>
      <c r="R9" s="4">
        <v>165350430857</v>
      </c>
      <c r="T9" s="4">
        <v>171178597998</v>
      </c>
      <c r="V9" s="4">
        <v>0</v>
      </c>
      <c r="X9" s="4">
        <v>0</v>
      </c>
      <c r="Z9" s="4">
        <v>0</v>
      </c>
      <c r="AB9" s="4">
        <v>0</v>
      </c>
      <c r="AD9" s="4">
        <v>282161</v>
      </c>
      <c r="AF9" s="4">
        <v>631500</v>
      </c>
      <c r="AH9" s="4">
        <v>165350430857</v>
      </c>
      <c r="AJ9" s="4">
        <v>178087783584</v>
      </c>
      <c r="AL9" s="5">
        <v>13.71</v>
      </c>
    </row>
    <row r="10" spans="1:41" ht="18.600000000000001" x14ac:dyDescent="0.25">
      <c r="A10" s="59" t="s">
        <v>63</v>
      </c>
      <c r="B10" s="59"/>
      <c r="D10" s="6" t="s">
        <v>60</v>
      </c>
      <c r="F10" s="6" t="s">
        <v>60</v>
      </c>
      <c r="H10" s="33" t="s">
        <v>64</v>
      </c>
      <c r="I10" s="37"/>
      <c r="J10" s="33" t="s">
        <v>65</v>
      </c>
      <c r="L10" s="35">
        <v>0</v>
      </c>
      <c r="M10" s="37"/>
      <c r="N10" s="35">
        <v>0</v>
      </c>
      <c r="P10" s="7">
        <v>19000</v>
      </c>
      <c r="R10" s="7">
        <v>13052365482</v>
      </c>
      <c r="T10" s="7">
        <v>14145404251</v>
      </c>
      <c r="V10" s="7">
        <v>0</v>
      </c>
      <c r="X10" s="7">
        <v>0</v>
      </c>
      <c r="Z10" s="7">
        <v>0</v>
      </c>
      <c r="AB10" s="7">
        <v>0</v>
      </c>
      <c r="AD10" s="7">
        <v>19000</v>
      </c>
      <c r="AF10" s="7">
        <v>768000</v>
      </c>
      <c r="AH10" s="7">
        <v>13052365482</v>
      </c>
      <c r="AJ10" s="7">
        <v>14584065600</v>
      </c>
      <c r="AL10" s="8">
        <v>1.1200000000000001</v>
      </c>
    </row>
    <row r="11" spans="1:41" ht="18.600000000000001" x14ac:dyDescent="0.25">
      <c r="A11" s="59" t="s">
        <v>66</v>
      </c>
      <c r="B11" s="59"/>
      <c r="D11" s="6" t="s">
        <v>60</v>
      </c>
      <c r="F11" s="6" t="s">
        <v>60</v>
      </c>
      <c r="H11" s="33" t="s">
        <v>67</v>
      </c>
      <c r="I11" s="37"/>
      <c r="J11" s="33" t="s">
        <v>68</v>
      </c>
      <c r="L11" s="35">
        <v>23</v>
      </c>
      <c r="M11" s="37"/>
      <c r="N11" s="35">
        <v>23</v>
      </c>
      <c r="P11" s="7">
        <v>65000</v>
      </c>
      <c r="R11" s="7">
        <v>52978800663</v>
      </c>
      <c r="T11" s="7">
        <v>54148040984</v>
      </c>
      <c r="V11" s="7">
        <v>0</v>
      </c>
      <c r="X11" s="7">
        <v>0</v>
      </c>
      <c r="Z11" s="7">
        <v>0</v>
      </c>
      <c r="AB11" s="7">
        <v>0</v>
      </c>
      <c r="AD11" s="7">
        <v>65000</v>
      </c>
      <c r="AF11" s="7">
        <v>827300</v>
      </c>
      <c r="AH11" s="7">
        <v>52978800663</v>
      </c>
      <c r="AJ11" s="7">
        <v>53745260115</v>
      </c>
      <c r="AL11" s="8">
        <v>4.1399999999999997</v>
      </c>
    </row>
    <row r="12" spans="1:41" ht="18.600000000000001" x14ac:dyDescent="0.25">
      <c r="A12" s="59" t="s">
        <v>69</v>
      </c>
      <c r="B12" s="59"/>
      <c r="D12" s="6" t="s">
        <v>60</v>
      </c>
      <c r="F12" s="6" t="s">
        <v>60</v>
      </c>
      <c r="H12" s="33" t="s">
        <v>70</v>
      </c>
      <c r="I12" s="37"/>
      <c r="J12" s="33" t="s">
        <v>71</v>
      </c>
      <c r="L12" s="35">
        <v>23</v>
      </c>
      <c r="M12" s="37"/>
      <c r="N12" s="35">
        <v>23</v>
      </c>
      <c r="P12" s="7">
        <v>55000</v>
      </c>
      <c r="R12" s="7">
        <v>44350802642</v>
      </c>
      <c r="T12" s="7">
        <v>43063571443</v>
      </c>
      <c r="V12" s="7">
        <v>0</v>
      </c>
      <c r="X12" s="7">
        <v>0</v>
      </c>
      <c r="Z12" s="7">
        <v>0</v>
      </c>
      <c r="AB12" s="7">
        <v>0</v>
      </c>
      <c r="AD12" s="7">
        <v>55000</v>
      </c>
      <c r="AF12" s="7">
        <v>836970</v>
      </c>
      <c r="AH12" s="7">
        <v>44350802642</v>
      </c>
      <c r="AJ12" s="7">
        <v>46008319365</v>
      </c>
      <c r="AL12" s="8">
        <v>3.54</v>
      </c>
    </row>
    <row r="13" spans="1:41" ht="18.600000000000001" x14ac:dyDescent="0.25">
      <c r="A13" s="59" t="s">
        <v>72</v>
      </c>
      <c r="B13" s="59"/>
      <c r="D13" s="6" t="s">
        <v>60</v>
      </c>
      <c r="F13" s="6" t="s">
        <v>60</v>
      </c>
      <c r="H13" s="33" t="s">
        <v>73</v>
      </c>
      <c r="I13" s="37"/>
      <c r="J13" s="33" t="s">
        <v>74</v>
      </c>
      <c r="K13" s="37"/>
      <c r="L13" s="35">
        <v>23</v>
      </c>
      <c r="M13" s="37"/>
      <c r="N13" s="35">
        <v>23</v>
      </c>
      <c r="P13" s="7">
        <v>210000</v>
      </c>
      <c r="R13" s="7">
        <v>168805120480</v>
      </c>
      <c r="T13" s="7">
        <v>165442491703</v>
      </c>
      <c r="V13" s="7">
        <v>0</v>
      </c>
      <c r="X13" s="7">
        <v>0</v>
      </c>
      <c r="Z13" s="7">
        <v>0</v>
      </c>
      <c r="AB13" s="7">
        <v>0</v>
      </c>
      <c r="AD13" s="35">
        <v>210000</v>
      </c>
      <c r="AE13" s="37"/>
      <c r="AF13" s="7">
        <v>800620</v>
      </c>
      <c r="AH13" s="7">
        <v>168805120480</v>
      </c>
      <c r="AJ13" s="7">
        <v>168038779203</v>
      </c>
      <c r="AL13" s="8">
        <v>12.93</v>
      </c>
      <c r="AO13" s="24"/>
    </row>
    <row r="14" spans="1:41" ht="20.399999999999999" x14ac:dyDescent="0.25">
      <c r="A14" s="57" t="s">
        <v>25</v>
      </c>
      <c r="B14" s="57"/>
      <c r="P14" s="7"/>
      <c r="R14" s="14">
        <v>444537520124</v>
      </c>
      <c r="T14" s="14">
        <v>447978106379</v>
      </c>
      <c r="V14" s="7"/>
      <c r="X14" s="14">
        <v>0</v>
      </c>
      <c r="Z14" s="7"/>
      <c r="AB14" s="14">
        <v>0</v>
      </c>
      <c r="AD14" s="7"/>
      <c r="AE14" s="7"/>
      <c r="AF14" s="7"/>
      <c r="AH14" s="14">
        <v>444537520124</v>
      </c>
      <c r="AJ14" s="14">
        <v>460464207867</v>
      </c>
      <c r="AL14" s="15">
        <v>35.44</v>
      </c>
    </row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E23" sqref="E23"/>
    </sheetView>
  </sheetViews>
  <sheetFormatPr defaultRowHeight="13.2" x14ac:dyDescent="0.25"/>
  <cols>
    <col min="1" max="1" width="13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</row>
    <row r="2" spans="1:49" ht="25.2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</row>
    <row r="3" spans="1:49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</row>
    <row r="5" spans="1:49" s="24" customFormat="1" ht="23.4" x14ac:dyDescent="0.25">
      <c r="A5" s="23" t="s">
        <v>26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9" ht="20.399999999999999" x14ac:dyDescent="0.25">
      <c r="I6" s="51" t="s">
        <v>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C6" s="51" t="s">
        <v>9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9" x14ac:dyDescent="0.25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0.399999999999999" x14ac:dyDescent="0.25">
      <c r="A8" s="51" t="s">
        <v>27</v>
      </c>
      <c r="B8" s="51"/>
      <c r="C8" s="51"/>
      <c r="D8" s="51"/>
      <c r="E8" s="51"/>
      <c r="F8" s="51"/>
      <c r="G8" s="51"/>
      <c r="I8" s="51" t="s">
        <v>28</v>
      </c>
      <c r="J8" s="51"/>
      <c r="K8" s="51"/>
      <c r="M8" s="51" t="s">
        <v>29</v>
      </c>
      <c r="N8" s="51"/>
      <c r="O8" s="51"/>
      <c r="Q8" s="51" t="s">
        <v>30</v>
      </c>
      <c r="R8" s="51"/>
      <c r="S8" s="51"/>
      <c r="T8" s="51"/>
      <c r="U8" s="51"/>
      <c r="W8" s="51" t="s">
        <v>31</v>
      </c>
      <c r="X8" s="51"/>
      <c r="Y8" s="51"/>
      <c r="Z8" s="51"/>
      <c r="AA8" s="51"/>
      <c r="AC8" s="51" t="s">
        <v>28</v>
      </c>
      <c r="AD8" s="51"/>
      <c r="AE8" s="51"/>
      <c r="AF8" s="51"/>
      <c r="AG8" s="51"/>
      <c r="AI8" s="51" t="s">
        <v>29</v>
      </c>
      <c r="AJ8" s="51"/>
      <c r="AK8" s="51"/>
      <c r="AM8" s="51" t="s">
        <v>30</v>
      </c>
      <c r="AN8" s="51"/>
      <c r="AO8" s="51"/>
      <c r="AQ8" s="51" t="s">
        <v>31</v>
      </c>
      <c r="AR8" s="51"/>
      <c r="AS8" s="51"/>
    </row>
    <row r="9" spans="1:49" ht="20.399999999999999" x14ac:dyDescent="0.25">
      <c r="A9" s="25" t="s">
        <v>32</v>
      </c>
      <c r="B9" s="26"/>
      <c r="C9" s="26"/>
      <c r="D9" s="26"/>
      <c r="E9" s="26"/>
      <c r="F9" s="26"/>
      <c r="G9" s="26"/>
      <c r="I9" s="26"/>
      <c r="J9" s="26"/>
      <c r="K9" s="26"/>
      <c r="M9" s="26"/>
      <c r="N9" s="26"/>
      <c r="O9" s="26"/>
      <c r="Q9" s="26"/>
      <c r="R9" s="26"/>
      <c r="S9" s="26"/>
      <c r="T9" s="26"/>
      <c r="U9" s="26"/>
      <c r="W9" s="26"/>
      <c r="X9" s="26"/>
      <c r="Y9" s="26"/>
      <c r="Z9" s="26"/>
      <c r="AA9" s="26"/>
      <c r="AC9" s="26"/>
      <c r="AD9" s="26"/>
      <c r="AE9" s="26"/>
      <c r="AF9" s="26"/>
      <c r="AG9" s="26"/>
      <c r="AI9" s="26"/>
      <c r="AJ9" s="26"/>
      <c r="AK9" s="26"/>
      <c r="AM9" s="26"/>
      <c r="AN9" s="26"/>
      <c r="AO9" s="26"/>
      <c r="AQ9" s="26"/>
      <c r="AR9" s="26"/>
      <c r="AS9" s="26"/>
    </row>
    <row r="10" spans="1:49" ht="20.399999999999999" x14ac:dyDescent="0.25">
      <c r="C10" s="51" t="s">
        <v>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Y10" s="51" t="s">
        <v>9</v>
      </c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</row>
    <row r="11" spans="1:49" ht="20.399999999999999" x14ac:dyDescent="0.25">
      <c r="A11" s="21" t="s">
        <v>27</v>
      </c>
      <c r="C11" s="22" t="s">
        <v>33</v>
      </c>
      <c r="D11" s="2"/>
      <c r="E11" s="22" t="s">
        <v>34</v>
      </c>
      <c r="F11" s="2"/>
      <c r="G11" s="61" t="s">
        <v>35</v>
      </c>
      <c r="H11" s="61"/>
      <c r="I11" s="61"/>
      <c r="J11" s="2"/>
      <c r="K11" s="61" t="s">
        <v>36</v>
      </c>
      <c r="L11" s="61"/>
      <c r="M11" s="61"/>
      <c r="N11" s="2"/>
      <c r="O11" s="61" t="s">
        <v>29</v>
      </c>
      <c r="P11" s="61"/>
      <c r="Q11" s="61"/>
      <c r="R11" s="2"/>
      <c r="S11" s="61" t="s">
        <v>30</v>
      </c>
      <c r="T11" s="61"/>
      <c r="U11" s="61"/>
      <c r="V11" s="61"/>
      <c r="W11" s="61"/>
      <c r="Y11" s="61" t="s">
        <v>33</v>
      </c>
      <c r="Z11" s="61"/>
      <c r="AA11" s="61"/>
      <c r="AB11" s="61"/>
      <c r="AC11" s="61"/>
      <c r="AD11" s="2"/>
      <c r="AE11" s="61" t="s">
        <v>34</v>
      </c>
      <c r="AF11" s="61"/>
      <c r="AG11" s="61"/>
      <c r="AH11" s="61"/>
      <c r="AI11" s="61"/>
      <c r="AJ11" s="2"/>
      <c r="AK11" s="61" t="s">
        <v>35</v>
      </c>
      <c r="AL11" s="61"/>
      <c r="AM11" s="61"/>
      <c r="AN11" s="2"/>
      <c r="AO11" s="61" t="s">
        <v>36</v>
      </c>
      <c r="AP11" s="61"/>
      <c r="AQ11" s="61"/>
      <c r="AR11" s="2"/>
      <c r="AS11" s="61" t="s">
        <v>29</v>
      </c>
      <c r="AT11" s="61"/>
      <c r="AU11" s="2"/>
      <c r="AV11" s="22" t="s">
        <v>30</v>
      </c>
    </row>
    <row r="12" spans="1:49" ht="20.399999999999999" x14ac:dyDescent="0.25">
      <c r="A12" s="25" t="s">
        <v>37</v>
      </c>
      <c r="B12" s="26"/>
      <c r="C12" s="26"/>
      <c r="D12" s="26"/>
      <c r="E12" s="26"/>
      <c r="F12" s="26"/>
      <c r="G12" s="26"/>
      <c r="I12" s="26"/>
      <c r="J12" s="26"/>
      <c r="K12" s="26"/>
      <c r="M12" s="26"/>
      <c r="N12" s="26"/>
      <c r="O12" s="26"/>
      <c r="Q12" s="26"/>
      <c r="R12" s="26"/>
      <c r="S12" s="26"/>
      <c r="T12" s="26"/>
      <c r="U12" s="26"/>
      <c r="W12" s="26"/>
      <c r="X12" s="26"/>
      <c r="Y12" s="26"/>
      <c r="Z12" s="26"/>
      <c r="AA12" s="26"/>
      <c r="AC12" s="26"/>
      <c r="AD12" s="26"/>
      <c r="AE12" s="26"/>
      <c r="AF12" s="26"/>
      <c r="AG12" s="26"/>
      <c r="AI12" s="26"/>
      <c r="AJ12" s="26"/>
      <c r="AK12" s="26"/>
      <c r="AM12" s="26"/>
      <c r="AN12" s="26"/>
      <c r="AO12" s="26"/>
      <c r="AQ12" s="26"/>
      <c r="AR12" s="26"/>
      <c r="AS12" s="26"/>
    </row>
    <row r="13" spans="1:49" ht="20.399999999999999" x14ac:dyDescent="0.25">
      <c r="C13" s="51" t="s">
        <v>7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O13" s="51" t="s">
        <v>9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</row>
    <row r="14" spans="1:49" ht="20.399999999999999" x14ac:dyDescent="0.25">
      <c r="A14" s="21" t="s">
        <v>27</v>
      </c>
      <c r="C14" s="22" t="s">
        <v>34</v>
      </c>
      <c r="D14" s="2"/>
      <c r="E14" s="22" t="s">
        <v>36</v>
      </c>
      <c r="F14" s="2"/>
      <c r="G14" s="61" t="s">
        <v>29</v>
      </c>
      <c r="H14" s="61"/>
      <c r="I14" s="61"/>
      <c r="J14" s="2"/>
      <c r="K14" s="61" t="s">
        <v>30</v>
      </c>
      <c r="L14" s="61"/>
      <c r="M14" s="61"/>
      <c r="O14" s="61" t="s">
        <v>34</v>
      </c>
      <c r="P14" s="61"/>
      <c r="Q14" s="61"/>
      <c r="R14" s="61"/>
      <c r="S14" s="61"/>
      <c r="T14" s="2"/>
      <c r="U14" s="61" t="s">
        <v>36</v>
      </c>
      <c r="V14" s="61"/>
      <c r="W14" s="61"/>
      <c r="X14" s="61"/>
      <c r="Y14" s="61"/>
      <c r="Z14" s="2"/>
      <c r="AA14" s="61" t="s">
        <v>29</v>
      </c>
      <c r="AB14" s="61"/>
      <c r="AC14" s="61"/>
      <c r="AD14" s="61"/>
      <c r="AE14" s="61"/>
      <c r="AF14" s="2"/>
      <c r="AG14" s="61" t="s">
        <v>30</v>
      </c>
      <c r="AH14" s="61"/>
      <c r="AI14" s="61"/>
    </row>
    <row r="15" spans="1:49" x14ac:dyDescent="0.25">
      <c r="A15" s="2"/>
      <c r="C15" s="2"/>
      <c r="E15" s="2"/>
      <c r="G15" s="2"/>
      <c r="H15" s="2"/>
      <c r="I15" s="2"/>
      <c r="K15" s="2"/>
      <c r="L15" s="2"/>
      <c r="M15" s="2"/>
      <c r="O15" s="2"/>
      <c r="P15" s="2"/>
      <c r="Q15" s="2"/>
      <c r="R15" s="2"/>
      <c r="S15" s="2"/>
      <c r="U15" s="2"/>
      <c r="V15" s="2"/>
      <c r="W15" s="2"/>
      <c r="X15" s="2"/>
      <c r="Y15" s="2"/>
      <c r="AA15" s="2"/>
      <c r="AB15" s="2"/>
      <c r="AC15" s="2"/>
      <c r="AD15" s="2"/>
      <c r="AE15" s="2"/>
      <c r="AG15" s="2"/>
      <c r="AH15" s="2"/>
      <c r="AI15" s="2"/>
    </row>
  </sheetData>
  <mergeCells count="33">
    <mergeCell ref="A1:AW1"/>
    <mergeCell ref="A2:AW2"/>
    <mergeCell ref="A3:AW3"/>
    <mergeCell ref="I6:AA6"/>
    <mergeCell ref="AC6:AS6"/>
    <mergeCell ref="AC8:AG8"/>
    <mergeCell ref="AI8:AK8"/>
    <mergeCell ref="AM8:AO8"/>
    <mergeCell ref="AQ8:AS8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B15" sqref="B15"/>
    </sheetView>
  </sheetViews>
  <sheetFormatPr defaultRowHeight="13.2" x14ac:dyDescent="0.25"/>
  <cols>
    <col min="1" max="1" width="6.109375" bestFit="1" customWidth="1"/>
    <col min="2" max="2" width="20.77734375" customWidth="1"/>
    <col min="3" max="3" width="2" customWidth="1"/>
    <col min="4" max="4" width="2.5546875" customWidth="1"/>
    <col min="5" max="5" width="10.44140625" customWidth="1"/>
    <col min="6" max="6" width="1.33203125" customWidth="1"/>
    <col min="7" max="7" width="16" bestFit="1" customWidth="1"/>
    <col min="8" max="8" width="1.33203125" customWidth="1"/>
    <col min="9" max="9" width="16" bestFit="1" customWidth="1"/>
    <col min="10" max="10" width="1.33203125" customWidth="1"/>
    <col min="11" max="11" width="5.44140625" bestFit="1" customWidth="1"/>
    <col min="12" max="12" width="1.33203125" customWidth="1"/>
    <col min="13" max="13" width="12.88671875" bestFit="1" customWidth="1"/>
    <col min="14" max="14" width="1.33203125" customWidth="1"/>
    <col min="15" max="15" width="10.6640625" bestFit="1" customWidth="1"/>
    <col min="16" max="16" width="1.33203125" customWidth="1"/>
    <col min="17" max="17" width="15" bestFit="1" customWidth="1"/>
    <col min="18" max="18" width="1.33203125" customWidth="1"/>
    <col min="19" max="19" width="9.88671875" bestFit="1" customWidth="1"/>
    <col min="20" max="20" width="1.33203125" customWidth="1"/>
    <col min="21" max="21" width="22.33203125" bestFit="1" customWidth="1"/>
    <col min="22" max="22" width="1.33203125" customWidth="1"/>
    <col min="23" max="23" width="16" bestFit="1" customWidth="1"/>
    <col min="24" max="24" width="1.33203125" customWidth="1"/>
    <col min="25" max="25" width="16.109375" bestFit="1" customWidth="1"/>
    <col min="26" max="26" width="1.33203125" customWidth="1"/>
    <col min="27" max="27" width="18.33203125" bestFit="1" customWidth="1"/>
    <col min="28" max="28" width="0.33203125" customWidth="1"/>
  </cols>
  <sheetData>
    <row r="1" spans="1:27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5.2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23.4" x14ac:dyDescent="0.25">
      <c r="A5" s="23" t="s">
        <v>38</v>
      </c>
      <c r="B5" s="50" t="s">
        <v>39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20.399999999999999" x14ac:dyDescent="0.25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20.399999999999999" x14ac:dyDescent="0.25">
      <c r="E7" s="2"/>
      <c r="F7" s="2"/>
      <c r="G7" s="2"/>
      <c r="H7" s="2"/>
      <c r="I7" s="2"/>
      <c r="K7" s="61" t="s">
        <v>40</v>
      </c>
      <c r="L7" s="61"/>
      <c r="M7" s="61"/>
      <c r="N7" s="2"/>
      <c r="O7" s="61" t="s">
        <v>41</v>
      </c>
      <c r="P7" s="61"/>
      <c r="Q7" s="61"/>
      <c r="S7" s="2"/>
      <c r="T7" s="2"/>
      <c r="U7" s="2"/>
      <c r="V7" s="2"/>
      <c r="W7" s="2"/>
      <c r="X7" s="2"/>
      <c r="Y7" s="2"/>
      <c r="Z7" s="2"/>
      <c r="AA7" s="2"/>
    </row>
    <row r="8" spans="1:27" ht="20.399999999999999" x14ac:dyDescent="0.25">
      <c r="A8" s="51" t="s">
        <v>42</v>
      </c>
      <c r="B8" s="51"/>
      <c r="D8" s="51" t="s">
        <v>43</v>
      </c>
      <c r="E8" s="51"/>
      <c r="G8" s="21" t="s">
        <v>14</v>
      </c>
      <c r="I8" s="21" t="s">
        <v>15</v>
      </c>
      <c r="K8" s="22" t="s">
        <v>13</v>
      </c>
      <c r="L8" s="2"/>
      <c r="M8" s="22" t="s">
        <v>14</v>
      </c>
      <c r="O8" s="22" t="s">
        <v>13</v>
      </c>
      <c r="P8" s="2"/>
      <c r="Q8" s="22" t="s">
        <v>16</v>
      </c>
      <c r="S8" s="21" t="s">
        <v>13</v>
      </c>
      <c r="U8" s="21" t="s">
        <v>44</v>
      </c>
      <c r="W8" s="21" t="s">
        <v>14</v>
      </c>
      <c r="Y8" s="21" t="s">
        <v>15</v>
      </c>
      <c r="AA8" s="21" t="s">
        <v>18</v>
      </c>
    </row>
    <row r="9" spans="1:27" ht="18.600000000000001" x14ac:dyDescent="0.25">
      <c r="A9" s="60" t="s">
        <v>45</v>
      </c>
      <c r="B9" s="60"/>
      <c r="D9" s="48">
        <v>1688676</v>
      </c>
      <c r="E9" s="48"/>
      <c r="G9" s="4">
        <v>54065492371</v>
      </c>
      <c r="I9" s="4">
        <v>60363097970.070999</v>
      </c>
      <c r="K9" s="4">
        <v>0</v>
      </c>
      <c r="M9" s="4">
        <v>0</v>
      </c>
      <c r="O9" s="4">
        <v>0</v>
      </c>
      <c r="Q9" s="4">
        <v>0</v>
      </c>
      <c r="S9" s="4">
        <v>1688676</v>
      </c>
      <c r="U9" s="4">
        <v>35791</v>
      </c>
      <c r="W9" s="4">
        <v>54065492371</v>
      </c>
      <c r="Y9" s="4">
        <v>60363097970.070999</v>
      </c>
      <c r="AA9" s="5">
        <v>4.6500000000000004</v>
      </c>
    </row>
    <row r="10" spans="1:27" ht="18.600000000000001" x14ac:dyDescent="0.25">
      <c r="A10" s="59" t="s">
        <v>46</v>
      </c>
      <c r="B10" s="59"/>
      <c r="D10" s="47">
        <v>2263918</v>
      </c>
      <c r="E10" s="47"/>
      <c r="G10" s="7">
        <v>65919346314</v>
      </c>
      <c r="I10" s="7">
        <v>72486553046.151199</v>
      </c>
      <c r="K10" s="7">
        <v>0</v>
      </c>
      <c r="M10" s="7">
        <v>0</v>
      </c>
      <c r="O10" s="7">
        <v>0</v>
      </c>
      <c r="Q10" s="7">
        <v>0</v>
      </c>
      <c r="S10" s="7">
        <v>2263918</v>
      </c>
      <c r="U10" s="7">
        <v>32092</v>
      </c>
      <c r="W10" s="7">
        <v>65919346314</v>
      </c>
      <c r="Y10" s="7">
        <v>72486553046.151199</v>
      </c>
      <c r="AA10" s="8">
        <v>5.58</v>
      </c>
    </row>
    <row r="11" spans="1:27" ht="18.600000000000001" x14ac:dyDescent="0.25">
      <c r="A11" s="59" t="s">
        <v>47</v>
      </c>
      <c r="B11" s="59"/>
      <c r="D11" s="47">
        <v>158001</v>
      </c>
      <c r="E11" s="47"/>
      <c r="G11" s="7">
        <v>8253311954</v>
      </c>
      <c r="I11" s="7">
        <v>11283515014.200001</v>
      </c>
      <c r="K11" s="7">
        <v>0</v>
      </c>
      <c r="M11" s="7">
        <v>0</v>
      </c>
      <c r="O11" s="7">
        <v>0</v>
      </c>
      <c r="Q11" s="7">
        <v>0</v>
      </c>
      <c r="S11" s="7">
        <v>158001</v>
      </c>
      <c r="U11" s="7">
        <v>68141</v>
      </c>
      <c r="W11" s="7">
        <v>8253311954</v>
      </c>
      <c r="Y11" s="7">
        <v>10753426525.6308</v>
      </c>
      <c r="AA11" s="8">
        <v>0.83</v>
      </c>
    </row>
    <row r="12" spans="1:27" ht="18.600000000000001" x14ac:dyDescent="0.25">
      <c r="A12" s="59" t="s">
        <v>48</v>
      </c>
      <c r="B12" s="59"/>
      <c r="D12" s="47">
        <v>1831081</v>
      </c>
      <c r="E12" s="47"/>
      <c r="G12" s="7">
        <v>27085739001</v>
      </c>
      <c r="I12" s="7">
        <v>41967394328.151604</v>
      </c>
      <c r="K12" s="7">
        <v>0</v>
      </c>
      <c r="M12" s="7">
        <v>0</v>
      </c>
      <c r="O12" s="7">
        <v>0</v>
      </c>
      <c r="Q12" s="7">
        <v>0</v>
      </c>
      <c r="S12" s="7">
        <v>1831081</v>
      </c>
      <c r="U12" s="7">
        <v>21255</v>
      </c>
      <c r="W12" s="7">
        <v>27085739001</v>
      </c>
      <c r="Y12" s="7">
        <v>38872923103.014</v>
      </c>
      <c r="AA12" s="8">
        <v>2.99</v>
      </c>
    </row>
    <row r="13" spans="1:27" ht="18.600000000000001" x14ac:dyDescent="0.25">
      <c r="A13" s="59" t="s">
        <v>49</v>
      </c>
      <c r="B13" s="59"/>
      <c r="D13" s="47">
        <v>200000</v>
      </c>
      <c r="E13" s="47"/>
      <c r="G13" s="7">
        <v>2005328000</v>
      </c>
      <c r="I13" s="7">
        <v>2708897100</v>
      </c>
      <c r="K13" s="7">
        <v>0</v>
      </c>
      <c r="M13" s="7">
        <v>0</v>
      </c>
      <c r="O13" s="7">
        <v>0</v>
      </c>
      <c r="Q13" s="7">
        <v>0</v>
      </c>
      <c r="S13" s="7">
        <v>200000</v>
      </c>
      <c r="U13" s="7">
        <v>10966</v>
      </c>
      <c r="W13" s="7">
        <v>2005328000</v>
      </c>
      <c r="Y13" s="7">
        <v>2176246564</v>
      </c>
      <c r="AA13" s="8">
        <v>0.17</v>
      </c>
    </row>
    <row r="14" spans="1:27" ht="21" thickBot="1" x14ac:dyDescent="0.3">
      <c r="A14" s="57" t="s">
        <v>25</v>
      </c>
      <c r="B14" s="57"/>
      <c r="D14" s="7"/>
      <c r="E14" s="7"/>
      <c r="G14" s="14">
        <v>157329217640</v>
      </c>
      <c r="I14" s="14">
        <v>188809457458.57401</v>
      </c>
      <c r="K14" s="7"/>
      <c r="M14" s="14">
        <v>0</v>
      </c>
      <c r="O14" s="14">
        <v>0</v>
      </c>
      <c r="Q14" s="14">
        <v>0</v>
      </c>
      <c r="S14" s="7"/>
      <c r="T14" s="7"/>
      <c r="U14" s="7"/>
      <c r="W14" s="14">
        <v>157329217640</v>
      </c>
      <c r="Y14" s="14">
        <v>184652247208.867</v>
      </c>
      <c r="AA14" s="15">
        <v>14.22</v>
      </c>
    </row>
    <row r="15" spans="1:27" ht="13.8" thickTop="1" x14ac:dyDescent="0.25"/>
  </sheetData>
  <mergeCells count="22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4:B14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9" sqref="A19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5.2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5.2" x14ac:dyDescent="0.25">
      <c r="A4" s="27" t="s">
        <v>75</v>
      </c>
      <c r="B4" s="27"/>
      <c r="C4" s="27"/>
      <c r="D4" s="27"/>
      <c r="E4" s="27"/>
      <c r="F4" s="27"/>
      <c r="G4" s="1"/>
      <c r="H4" s="1"/>
      <c r="I4" s="1"/>
      <c r="J4" s="1"/>
      <c r="K4" s="1"/>
      <c r="L4" s="1"/>
      <c r="M4" s="1"/>
    </row>
    <row r="5" spans="1:13" ht="25.2" x14ac:dyDescent="0.25">
      <c r="A5" s="27" t="s">
        <v>76</v>
      </c>
      <c r="B5" s="27"/>
      <c r="C5" s="27"/>
      <c r="D5" s="27"/>
      <c r="E5" s="27"/>
      <c r="F5" s="27"/>
      <c r="G5" s="1"/>
      <c r="H5" s="1"/>
      <c r="I5" s="1"/>
      <c r="J5" s="1"/>
      <c r="K5" s="1"/>
      <c r="L5" s="1"/>
      <c r="M5" s="1"/>
    </row>
    <row r="7" spans="1:13" ht="20.399999999999999" x14ac:dyDescent="0.25"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20.399999999999999" x14ac:dyDescent="0.25">
      <c r="A8" s="21" t="s">
        <v>77</v>
      </c>
      <c r="C8" s="22" t="s">
        <v>13</v>
      </c>
      <c r="D8" s="2"/>
      <c r="E8" s="22" t="s">
        <v>78</v>
      </c>
      <c r="F8" s="2"/>
      <c r="G8" s="22" t="s">
        <v>79</v>
      </c>
      <c r="H8" s="2"/>
      <c r="I8" s="22" t="s">
        <v>80</v>
      </c>
      <c r="J8" s="2"/>
      <c r="K8" s="22" t="s">
        <v>81</v>
      </c>
      <c r="L8" s="2"/>
      <c r="M8" s="22" t="s">
        <v>82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0"/>
  <sheetViews>
    <sheetView rightToLeft="1" workbookViewId="0">
      <selection activeCell="L19" sqref="L19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6.109375" bestFit="1" customWidth="1"/>
    <col min="7" max="7" width="1.33203125" customWidth="1"/>
    <col min="8" max="8" width="16" bestFit="1" customWidth="1"/>
    <col min="9" max="9" width="1.33203125" customWidth="1"/>
    <col min="10" max="10" width="16.109375" bestFit="1" customWidth="1"/>
    <col min="11" max="11" width="1.33203125" customWidth="1"/>
    <col min="12" max="12" width="18.33203125" bestFit="1" customWidth="1"/>
    <col min="13" max="13" width="0.33203125" customWidth="1"/>
    <col min="16" max="16" width="16.33203125" bestFit="1" customWidth="1"/>
  </cols>
  <sheetData>
    <row r="1" spans="1:16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6" ht="25.2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5" spans="1:16" ht="23.4" x14ac:dyDescent="0.25">
      <c r="A5" s="23" t="s">
        <v>83</v>
      </c>
      <c r="B5" s="50" t="s">
        <v>84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6" ht="20.399999999999999" x14ac:dyDescent="0.25">
      <c r="D6" s="21" t="s">
        <v>7</v>
      </c>
      <c r="F6" s="51" t="s">
        <v>8</v>
      </c>
      <c r="G6" s="51"/>
      <c r="H6" s="51"/>
      <c r="J6" s="21" t="s">
        <v>9</v>
      </c>
    </row>
    <row r="7" spans="1:16" x14ac:dyDescent="0.25">
      <c r="D7" s="2"/>
      <c r="F7" s="2"/>
      <c r="G7" s="2"/>
      <c r="H7" s="2"/>
      <c r="J7" s="2"/>
    </row>
    <row r="8" spans="1:16" ht="20.399999999999999" x14ac:dyDescent="0.25">
      <c r="A8" s="51" t="s">
        <v>85</v>
      </c>
      <c r="B8" s="51"/>
      <c r="D8" s="21" t="s">
        <v>86</v>
      </c>
      <c r="F8" s="21" t="s">
        <v>87</v>
      </c>
      <c r="H8" s="21" t="s">
        <v>88</v>
      </c>
      <c r="J8" s="21" t="s">
        <v>86</v>
      </c>
      <c r="L8" s="28" t="s">
        <v>18</v>
      </c>
      <c r="P8" s="63">
        <v>1288993142368</v>
      </c>
    </row>
    <row r="9" spans="1:16" ht="18.600000000000001" x14ac:dyDescent="0.25">
      <c r="A9" s="60" t="s">
        <v>89</v>
      </c>
      <c r="B9" s="60"/>
      <c r="D9" s="4">
        <v>3917202</v>
      </c>
      <c r="F9" s="4">
        <v>0</v>
      </c>
      <c r="H9" s="4">
        <v>0</v>
      </c>
      <c r="J9" s="4">
        <v>3917202</v>
      </c>
      <c r="L9" s="29" t="s">
        <v>90</v>
      </c>
      <c r="P9" s="64">
        <f>J19/$P$8</f>
        <v>0.45392464356800721</v>
      </c>
    </row>
    <row r="10" spans="1:16" ht="18.600000000000001" x14ac:dyDescent="0.25">
      <c r="A10" s="59" t="s">
        <v>91</v>
      </c>
      <c r="B10" s="59"/>
      <c r="D10" s="7">
        <v>607083</v>
      </c>
      <c r="F10" s="7">
        <v>70065504999</v>
      </c>
      <c r="H10" s="7">
        <v>69014984808</v>
      </c>
      <c r="J10" s="7">
        <v>1051127274</v>
      </c>
      <c r="L10" s="29" t="s">
        <v>92</v>
      </c>
    </row>
    <row r="11" spans="1:16" ht="18.600000000000001" x14ac:dyDescent="0.25">
      <c r="A11" s="59" t="s">
        <v>93</v>
      </c>
      <c r="B11" s="59"/>
      <c r="D11" s="7">
        <v>7785886</v>
      </c>
      <c r="F11" s="7">
        <v>62796</v>
      </c>
      <c r="H11" s="7">
        <v>0</v>
      </c>
      <c r="J11" s="7">
        <v>7848682</v>
      </c>
      <c r="L11" s="29" t="s">
        <v>90</v>
      </c>
    </row>
    <row r="12" spans="1:16" ht="18.600000000000001" x14ac:dyDescent="0.25">
      <c r="A12" s="59" t="s">
        <v>94</v>
      </c>
      <c r="B12" s="59"/>
      <c r="D12" s="7">
        <v>7738920</v>
      </c>
      <c r="F12" s="7">
        <v>651763</v>
      </c>
      <c r="H12" s="7">
        <v>0</v>
      </c>
      <c r="J12" s="7">
        <v>8390683</v>
      </c>
      <c r="L12" s="29" t="s">
        <v>90</v>
      </c>
    </row>
    <row r="13" spans="1:16" ht="18.600000000000001" x14ac:dyDescent="0.25">
      <c r="A13" s="59" t="s">
        <v>95</v>
      </c>
      <c r="B13" s="59"/>
      <c r="D13" s="7">
        <v>2760737954</v>
      </c>
      <c r="F13" s="7">
        <v>8961463106</v>
      </c>
      <c r="H13" s="7">
        <v>11720750000</v>
      </c>
      <c r="J13" s="7">
        <v>1451060</v>
      </c>
      <c r="L13" s="30" t="s">
        <v>90</v>
      </c>
    </row>
    <row r="14" spans="1:16" ht="18.600000000000001" x14ac:dyDescent="0.25">
      <c r="A14" s="59" t="s">
        <v>96</v>
      </c>
      <c r="B14" s="59"/>
      <c r="D14" s="7">
        <v>62470000000</v>
      </c>
      <c r="F14" s="7">
        <v>0</v>
      </c>
      <c r="H14" s="7">
        <v>0</v>
      </c>
      <c r="J14" s="7">
        <v>62470000000</v>
      </c>
      <c r="L14" s="30" t="s">
        <v>97</v>
      </c>
    </row>
    <row r="15" spans="1:16" ht="18.600000000000001" x14ac:dyDescent="0.25">
      <c r="A15" s="59" t="s">
        <v>96</v>
      </c>
      <c r="B15" s="59"/>
      <c r="D15" s="7">
        <v>290000000000</v>
      </c>
      <c r="F15" s="7">
        <v>0</v>
      </c>
      <c r="H15" s="7">
        <v>0</v>
      </c>
      <c r="J15" s="7">
        <v>290000000000</v>
      </c>
      <c r="L15" s="30" t="s">
        <v>98</v>
      </c>
    </row>
    <row r="16" spans="1:16" ht="18.600000000000001" x14ac:dyDescent="0.25">
      <c r="A16" s="59" t="s">
        <v>99</v>
      </c>
      <c r="B16" s="59"/>
      <c r="D16" s="7">
        <v>7870650</v>
      </c>
      <c r="F16" s="7">
        <v>45476647160</v>
      </c>
      <c r="H16" s="7">
        <v>45481500000</v>
      </c>
      <c r="J16" s="7">
        <v>3017810</v>
      </c>
      <c r="L16" s="29" t="s">
        <v>90</v>
      </c>
    </row>
    <row r="17" spans="1:12" ht="18.600000000000001" x14ac:dyDescent="0.25">
      <c r="A17" s="59" t="s">
        <v>100</v>
      </c>
      <c r="B17" s="59"/>
      <c r="D17" s="7">
        <v>211760000000</v>
      </c>
      <c r="F17" s="7">
        <v>0</v>
      </c>
      <c r="H17" s="7">
        <v>10200000000</v>
      </c>
      <c r="J17" s="7">
        <v>201560000000</v>
      </c>
      <c r="L17" s="30" t="s">
        <v>101</v>
      </c>
    </row>
    <row r="18" spans="1:12" ht="18.600000000000001" x14ac:dyDescent="0.25">
      <c r="A18" s="59" t="s">
        <v>100</v>
      </c>
      <c r="B18" s="59"/>
      <c r="D18" s="7">
        <v>0</v>
      </c>
      <c r="F18" s="7">
        <v>30000000000</v>
      </c>
      <c r="H18" s="7">
        <v>0</v>
      </c>
      <c r="J18" s="7">
        <v>30000000000</v>
      </c>
      <c r="L18" s="30" t="s">
        <v>102</v>
      </c>
    </row>
    <row r="19" spans="1:12" ht="21.75" customHeight="1" thickBot="1" x14ac:dyDescent="0.3">
      <c r="A19" s="57" t="s">
        <v>25</v>
      </c>
      <c r="B19" s="57"/>
      <c r="D19" s="14">
        <v>567018657695</v>
      </c>
      <c r="F19" s="14">
        <v>154504329824</v>
      </c>
      <c r="H19" s="14">
        <v>136417234808</v>
      </c>
      <c r="J19" s="14">
        <v>585105752711</v>
      </c>
      <c r="L19" s="31" t="s">
        <v>208</v>
      </c>
    </row>
    <row r="20" spans="1:12" ht="13.8" thickTop="1" x14ac:dyDescent="0.25"/>
  </sheetData>
  <mergeCells count="1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topLeftCell="A4" workbookViewId="0">
      <selection activeCell="F14" sqref="F14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4.66406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14.6640625" bestFit="1" customWidth="1"/>
    <col min="11" max="11" width="1.33203125" customWidth="1"/>
    <col min="12" max="12" width="17.33203125" bestFit="1" customWidth="1"/>
    <col min="13" max="13" width="1.33203125" customWidth="1"/>
    <col min="14" max="14" width="14.6640625" bestFit="1" customWidth="1"/>
    <col min="15" max="16" width="1.33203125" customWidth="1"/>
    <col min="17" max="17" width="13.33203125" customWidth="1"/>
    <col min="18" max="18" width="1.33203125" customWidth="1"/>
    <col min="19" max="19" width="14.88671875" bestFit="1" customWidth="1"/>
    <col min="20" max="20" width="1.33203125" customWidth="1"/>
    <col min="21" max="21" width="1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5" spans="1:23" ht="23.4" x14ac:dyDescent="0.25">
      <c r="A5" s="23" t="s">
        <v>120</v>
      </c>
      <c r="B5" s="50" t="s">
        <v>121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3" ht="20.399999999999999" x14ac:dyDescent="0.25">
      <c r="D6" s="51" t="s">
        <v>122</v>
      </c>
      <c r="E6" s="51"/>
      <c r="F6" s="51"/>
      <c r="G6" s="51"/>
      <c r="H6" s="51"/>
      <c r="I6" s="51"/>
      <c r="J6" s="51"/>
      <c r="K6" s="51"/>
      <c r="L6" s="51"/>
      <c r="N6" s="51" t="s">
        <v>123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20.399999999999999" x14ac:dyDescent="0.25">
      <c r="D7" s="2"/>
      <c r="E7" s="2"/>
      <c r="F7" s="2"/>
      <c r="G7" s="2"/>
      <c r="H7" s="2"/>
      <c r="I7" s="2"/>
      <c r="J7" s="61" t="s">
        <v>25</v>
      </c>
      <c r="K7" s="61"/>
      <c r="L7" s="61"/>
      <c r="N7" s="2"/>
      <c r="O7" s="2"/>
      <c r="P7" s="2"/>
      <c r="Q7" s="2"/>
      <c r="R7" s="2"/>
      <c r="S7" s="2"/>
      <c r="T7" s="2"/>
      <c r="U7" s="61" t="s">
        <v>25</v>
      </c>
      <c r="V7" s="61"/>
      <c r="W7" s="61"/>
    </row>
    <row r="8" spans="1:23" ht="20.399999999999999" x14ac:dyDescent="0.25">
      <c r="A8" s="51" t="s">
        <v>124</v>
      </c>
      <c r="B8" s="51"/>
      <c r="D8" s="21" t="s">
        <v>125</v>
      </c>
      <c r="F8" s="21" t="s">
        <v>126</v>
      </c>
      <c r="H8" s="21" t="s">
        <v>127</v>
      </c>
      <c r="J8" s="22" t="s">
        <v>86</v>
      </c>
      <c r="K8" s="2"/>
      <c r="L8" s="22" t="s">
        <v>108</v>
      </c>
      <c r="N8" s="21" t="s">
        <v>125</v>
      </c>
      <c r="P8" s="51" t="s">
        <v>126</v>
      </c>
      <c r="Q8" s="51"/>
      <c r="S8" s="21" t="s">
        <v>127</v>
      </c>
      <c r="U8" s="22" t="s">
        <v>86</v>
      </c>
      <c r="V8" s="2"/>
      <c r="W8" s="22" t="s">
        <v>108</v>
      </c>
    </row>
    <row r="9" spans="1:23" ht="18.600000000000001" x14ac:dyDescent="0.25">
      <c r="A9" s="60" t="s">
        <v>22</v>
      </c>
      <c r="B9" s="60"/>
      <c r="D9" s="4">
        <v>0</v>
      </c>
      <c r="F9" s="4">
        <v>0</v>
      </c>
      <c r="H9" s="4">
        <v>0</v>
      </c>
      <c r="J9" s="4">
        <v>0</v>
      </c>
      <c r="L9" s="5">
        <v>0</v>
      </c>
      <c r="N9" s="4">
        <v>0</v>
      </c>
      <c r="P9" s="48">
        <v>-306541525</v>
      </c>
      <c r="Q9" s="48"/>
      <c r="S9" s="4">
        <v>1481870886</v>
      </c>
      <c r="U9" s="4">
        <v>1175329361</v>
      </c>
      <c r="W9" s="5">
        <v>0.3</v>
      </c>
    </row>
    <row r="10" spans="1:23" ht="18.600000000000001" x14ac:dyDescent="0.25">
      <c r="A10" s="59" t="s">
        <v>20</v>
      </c>
      <c r="B10" s="59"/>
      <c r="D10" s="7">
        <v>0</v>
      </c>
      <c r="F10" s="7">
        <v>0</v>
      </c>
      <c r="H10" s="7">
        <v>0</v>
      </c>
      <c r="J10" s="7">
        <v>0</v>
      </c>
      <c r="L10" s="8">
        <v>0</v>
      </c>
      <c r="N10" s="7">
        <v>0</v>
      </c>
      <c r="P10" s="47">
        <v>1986335859</v>
      </c>
      <c r="Q10" s="47"/>
      <c r="S10" s="7">
        <v>5095039729</v>
      </c>
      <c r="U10" s="7">
        <v>7081375588</v>
      </c>
      <c r="W10" s="8">
        <v>1.8</v>
      </c>
    </row>
    <row r="11" spans="1:23" ht="18.600000000000001" x14ac:dyDescent="0.25">
      <c r="A11" s="59" t="s">
        <v>19</v>
      </c>
      <c r="B11" s="59"/>
      <c r="D11" s="7">
        <v>0</v>
      </c>
      <c r="F11" s="7">
        <v>0</v>
      </c>
      <c r="H11" s="7">
        <v>0</v>
      </c>
      <c r="J11" s="7">
        <v>0</v>
      </c>
      <c r="L11" s="8">
        <v>0</v>
      </c>
      <c r="N11" s="7">
        <v>0</v>
      </c>
      <c r="P11" s="47">
        <v>-210528569</v>
      </c>
      <c r="Q11" s="47"/>
      <c r="S11" s="7">
        <v>598951350</v>
      </c>
      <c r="U11" s="7">
        <v>388422781</v>
      </c>
      <c r="W11" s="8">
        <v>0.1</v>
      </c>
    </row>
    <row r="12" spans="1:23" ht="18.600000000000001" x14ac:dyDescent="0.25">
      <c r="A12" s="59" t="s">
        <v>128</v>
      </c>
      <c r="B12" s="59"/>
      <c r="D12" s="7">
        <v>0</v>
      </c>
      <c r="F12" s="7">
        <v>0</v>
      </c>
      <c r="H12" s="7">
        <v>0</v>
      </c>
      <c r="J12" s="7">
        <v>0</v>
      </c>
      <c r="L12" s="8">
        <v>0</v>
      </c>
      <c r="N12" s="7">
        <v>0</v>
      </c>
      <c r="P12" s="47">
        <v>0</v>
      </c>
      <c r="Q12" s="47"/>
      <c r="S12" s="7">
        <v>9008552</v>
      </c>
      <c r="U12" s="7">
        <v>9008552</v>
      </c>
      <c r="W12" s="8">
        <v>0</v>
      </c>
    </row>
    <row r="13" spans="1:23" ht="18.600000000000001" x14ac:dyDescent="0.25">
      <c r="A13" s="59" t="s">
        <v>129</v>
      </c>
      <c r="B13" s="59"/>
      <c r="D13" s="7">
        <v>0</v>
      </c>
      <c r="F13" s="7">
        <v>0</v>
      </c>
      <c r="H13" s="7">
        <v>0</v>
      </c>
      <c r="J13" s="7">
        <v>0</v>
      </c>
      <c r="L13" s="8">
        <v>0</v>
      </c>
      <c r="N13" s="7">
        <v>0</v>
      </c>
      <c r="P13" s="47">
        <v>0</v>
      </c>
      <c r="Q13" s="47"/>
      <c r="S13" s="7">
        <v>7700546</v>
      </c>
      <c r="U13" s="7">
        <v>7700546</v>
      </c>
      <c r="W13" s="8">
        <v>0</v>
      </c>
    </row>
    <row r="14" spans="1:23" ht="18.600000000000001" x14ac:dyDescent="0.25">
      <c r="A14" s="59" t="s">
        <v>130</v>
      </c>
      <c r="B14" s="59"/>
      <c r="D14" s="7">
        <v>0</v>
      </c>
      <c r="F14" s="7">
        <v>0</v>
      </c>
      <c r="H14" s="7">
        <v>0</v>
      </c>
      <c r="J14" s="7">
        <v>0</v>
      </c>
      <c r="L14" s="8">
        <v>0</v>
      </c>
      <c r="N14" s="7">
        <v>0</v>
      </c>
      <c r="P14" s="47">
        <v>0</v>
      </c>
      <c r="Q14" s="47"/>
      <c r="S14" s="7">
        <v>317835663</v>
      </c>
      <c r="U14" s="7">
        <v>317835663</v>
      </c>
      <c r="W14" s="8">
        <v>0.08</v>
      </c>
    </row>
    <row r="15" spans="1:23" ht="18.600000000000001" x14ac:dyDescent="0.25">
      <c r="A15" s="59" t="s">
        <v>131</v>
      </c>
      <c r="B15" s="59"/>
      <c r="D15" s="7">
        <v>0</v>
      </c>
      <c r="F15" s="7">
        <v>0</v>
      </c>
      <c r="H15" s="7">
        <v>0</v>
      </c>
      <c r="J15" s="7">
        <v>0</v>
      </c>
      <c r="L15" s="8">
        <v>0</v>
      </c>
      <c r="N15" s="7">
        <v>0</v>
      </c>
      <c r="P15" s="47">
        <v>0</v>
      </c>
      <c r="Q15" s="47"/>
      <c r="S15" s="7">
        <v>403282781</v>
      </c>
      <c r="U15" s="7">
        <v>403282781</v>
      </c>
      <c r="W15" s="8">
        <v>0.1</v>
      </c>
    </row>
    <row r="16" spans="1:23" ht="18.600000000000001" x14ac:dyDescent="0.25">
      <c r="A16" s="59" t="s">
        <v>23</v>
      </c>
      <c r="B16" s="59"/>
      <c r="D16" s="7">
        <v>0</v>
      </c>
      <c r="F16" s="7">
        <v>0</v>
      </c>
      <c r="H16" s="7">
        <v>0</v>
      </c>
      <c r="J16" s="7">
        <v>0</v>
      </c>
      <c r="L16" s="8">
        <v>0</v>
      </c>
      <c r="N16" s="7">
        <v>0</v>
      </c>
      <c r="P16" s="47">
        <v>-1745616189</v>
      </c>
      <c r="Q16" s="47"/>
      <c r="S16" s="7">
        <v>688903423</v>
      </c>
      <c r="U16" s="7">
        <v>-1056712766</v>
      </c>
      <c r="W16" s="8">
        <v>-0.27</v>
      </c>
    </row>
    <row r="17" spans="1:23" ht="18.600000000000001" x14ac:dyDescent="0.25">
      <c r="A17" s="59" t="s">
        <v>132</v>
      </c>
      <c r="B17" s="59"/>
      <c r="D17" s="7">
        <v>0</v>
      </c>
      <c r="F17" s="7">
        <v>0</v>
      </c>
      <c r="H17" s="7">
        <v>0</v>
      </c>
      <c r="J17" s="7">
        <v>0</v>
      </c>
      <c r="L17" s="8">
        <v>0</v>
      </c>
      <c r="N17" s="7">
        <v>0</v>
      </c>
      <c r="P17" s="47">
        <v>0</v>
      </c>
      <c r="Q17" s="47"/>
      <c r="S17" s="7">
        <v>1273771039</v>
      </c>
      <c r="U17" s="7">
        <v>1273771039</v>
      </c>
      <c r="W17" s="8">
        <v>0.32</v>
      </c>
    </row>
    <row r="18" spans="1:23" ht="18.600000000000001" x14ac:dyDescent="0.25">
      <c r="A18" s="59" t="s">
        <v>133</v>
      </c>
      <c r="B18" s="59"/>
      <c r="D18" s="7">
        <v>0</v>
      </c>
      <c r="F18" s="7">
        <v>0</v>
      </c>
      <c r="H18" s="7">
        <v>0</v>
      </c>
      <c r="J18" s="7">
        <v>0</v>
      </c>
      <c r="L18" s="8">
        <v>0</v>
      </c>
      <c r="N18" s="7">
        <v>0</v>
      </c>
      <c r="P18" s="47">
        <v>0</v>
      </c>
      <c r="Q18" s="47"/>
      <c r="S18" s="7">
        <v>130185819</v>
      </c>
      <c r="U18" s="7">
        <v>130185819</v>
      </c>
      <c r="W18" s="8">
        <v>0.03</v>
      </c>
    </row>
    <row r="19" spans="1:23" ht="18.600000000000001" x14ac:dyDescent="0.25">
      <c r="A19" s="59" t="s">
        <v>21</v>
      </c>
      <c r="B19" s="59"/>
      <c r="D19" s="7">
        <v>0</v>
      </c>
      <c r="F19" s="7">
        <v>0</v>
      </c>
      <c r="H19" s="7">
        <v>0</v>
      </c>
      <c r="J19" s="7">
        <v>0</v>
      </c>
      <c r="L19" s="8">
        <v>0</v>
      </c>
      <c r="N19" s="7">
        <v>2565600</v>
      </c>
      <c r="P19" s="47">
        <v>2361467</v>
      </c>
      <c r="Q19" s="47"/>
      <c r="S19" s="7">
        <v>0</v>
      </c>
      <c r="U19" s="7">
        <v>4927067</v>
      </c>
      <c r="W19" s="8">
        <v>0</v>
      </c>
    </row>
    <row r="20" spans="1:23" ht="18.600000000000001" x14ac:dyDescent="0.25">
      <c r="A20" s="56" t="s">
        <v>24</v>
      </c>
      <c r="B20" s="56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47">
        <v>705128549</v>
      </c>
      <c r="Q20" s="45"/>
      <c r="S20" s="11">
        <v>0</v>
      </c>
      <c r="U20" s="11">
        <v>705128549</v>
      </c>
      <c r="W20" s="12">
        <v>0.18</v>
      </c>
    </row>
    <row r="21" spans="1:23" ht="20.399999999999999" x14ac:dyDescent="0.25">
      <c r="A21" s="57" t="s">
        <v>25</v>
      </c>
      <c r="B21" s="57"/>
      <c r="D21" s="14">
        <v>0</v>
      </c>
      <c r="F21" s="14">
        <v>0</v>
      </c>
      <c r="H21" s="14">
        <v>0</v>
      </c>
      <c r="J21" s="14">
        <v>0</v>
      </c>
      <c r="L21" s="15">
        <v>0</v>
      </c>
      <c r="N21" s="14">
        <v>2565600</v>
      </c>
      <c r="Q21" s="14">
        <v>431139592</v>
      </c>
      <c r="S21" s="14">
        <v>10006549788</v>
      </c>
      <c r="U21" s="14">
        <v>10440254980</v>
      </c>
      <c r="W21" s="15">
        <v>2.64</v>
      </c>
    </row>
  </sheetData>
  <mergeCells count="35">
    <mergeCell ref="A1:W1"/>
    <mergeCell ref="A2:W2"/>
    <mergeCell ref="A3:W3"/>
    <mergeCell ref="D6:L6"/>
    <mergeCell ref="N6:W6"/>
    <mergeCell ref="B5:U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17" sqref="B17"/>
    </sheetView>
  </sheetViews>
  <sheetFormatPr defaultRowHeight="13.2" x14ac:dyDescent="0.25"/>
  <cols>
    <col min="1" max="1" width="3.88671875" bestFit="1" customWidth="1"/>
    <col min="2" max="2" width="47.6640625" customWidth="1"/>
    <col min="3" max="3" width="1.33203125" customWidth="1"/>
    <col min="4" max="4" width="8.33203125" bestFit="1" customWidth="1"/>
    <col min="5" max="5" width="1.33203125" customWidth="1"/>
    <col min="6" max="6" width="14.88671875" bestFit="1" customWidth="1"/>
    <col min="7" max="7" width="1.33203125" customWidth="1"/>
    <col min="8" max="8" width="17.33203125" bestFit="1" customWidth="1"/>
    <col min="9" max="9" width="1.33203125" customWidth="1"/>
    <col min="10" max="10" width="18" bestFit="1" customWidth="1"/>
    <col min="11" max="11" width="0.33203125" customWidth="1"/>
  </cols>
  <sheetData>
    <row r="1" spans="1:10" ht="29.1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" customHeight="1" x14ac:dyDescent="0.25"/>
    <row r="5" spans="1:10" ht="29.1" customHeight="1" x14ac:dyDescent="0.25">
      <c r="A5" s="23" t="s">
        <v>104</v>
      </c>
      <c r="B5" s="50" t="s">
        <v>105</v>
      </c>
      <c r="C5" s="50"/>
      <c r="D5" s="50"/>
      <c r="E5" s="50"/>
      <c r="F5" s="50"/>
      <c r="G5" s="50"/>
      <c r="H5" s="50"/>
      <c r="I5" s="50"/>
      <c r="J5" s="50"/>
    </row>
    <row r="6" spans="1:10" ht="14.4" customHeight="1" x14ac:dyDescent="0.25"/>
    <row r="7" spans="1:10" ht="14.4" customHeight="1" x14ac:dyDescent="0.25">
      <c r="A7" s="51" t="s">
        <v>106</v>
      </c>
      <c r="B7" s="51"/>
      <c r="D7" s="21" t="s">
        <v>107</v>
      </c>
      <c r="F7" s="21" t="s">
        <v>86</v>
      </c>
      <c r="H7" s="21" t="s">
        <v>108</v>
      </c>
      <c r="J7" s="21" t="s">
        <v>109</v>
      </c>
    </row>
    <row r="8" spans="1:10" ht="21.75" customHeight="1" x14ac:dyDescent="0.25">
      <c r="A8" s="60" t="s">
        <v>110</v>
      </c>
      <c r="B8" s="60"/>
      <c r="D8" s="32" t="s">
        <v>111</v>
      </c>
      <c r="F8" s="4">
        <v>0</v>
      </c>
      <c r="H8" s="5">
        <v>0</v>
      </c>
      <c r="J8" s="5">
        <v>0</v>
      </c>
    </row>
    <row r="9" spans="1:10" ht="21.75" customHeight="1" x14ac:dyDescent="0.25">
      <c r="A9" s="59" t="s">
        <v>112</v>
      </c>
      <c r="B9" s="59"/>
      <c r="D9" s="33" t="s">
        <v>113</v>
      </c>
      <c r="F9" s="7">
        <v>-4157210248</v>
      </c>
      <c r="H9" s="8">
        <v>-14.21</v>
      </c>
      <c r="J9" s="8">
        <v>-0.32</v>
      </c>
    </row>
    <row r="10" spans="1:10" ht="21.75" customHeight="1" x14ac:dyDescent="0.25">
      <c r="A10" s="59" t="s">
        <v>114</v>
      </c>
      <c r="B10" s="59"/>
      <c r="D10" s="33" t="s">
        <v>115</v>
      </c>
      <c r="F10" s="7">
        <v>18263798628</v>
      </c>
      <c r="H10" s="8">
        <v>62.42</v>
      </c>
      <c r="J10" s="8">
        <v>1.41</v>
      </c>
    </row>
    <row r="11" spans="1:10" ht="21.75" customHeight="1" x14ac:dyDescent="0.25">
      <c r="A11" s="59" t="s">
        <v>116</v>
      </c>
      <c r="B11" s="59"/>
      <c r="D11" s="33" t="s">
        <v>117</v>
      </c>
      <c r="F11" s="7">
        <v>15153866537</v>
      </c>
      <c r="H11" s="8">
        <v>51.79</v>
      </c>
      <c r="J11" s="8">
        <v>1.17</v>
      </c>
    </row>
    <row r="12" spans="1:10" ht="21.75" customHeight="1" x14ac:dyDescent="0.25">
      <c r="A12" s="56" t="s">
        <v>118</v>
      </c>
      <c r="B12" s="56"/>
      <c r="D12" s="33" t="s">
        <v>119</v>
      </c>
      <c r="F12" s="11">
        <v>525527610</v>
      </c>
      <c r="H12" s="12">
        <v>1.8</v>
      </c>
      <c r="J12" s="12">
        <v>0.04</v>
      </c>
    </row>
    <row r="13" spans="1:10" ht="21.75" customHeight="1" x14ac:dyDescent="0.25">
      <c r="A13" s="57" t="s">
        <v>25</v>
      </c>
      <c r="B13" s="57"/>
      <c r="D13" s="7"/>
      <c r="F13" s="14">
        <v>29785982527</v>
      </c>
      <c r="H13" s="15">
        <v>101.8</v>
      </c>
      <c r="J13" s="15">
        <v>2.2999999999999998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C17" sqref="C17"/>
    </sheetView>
  </sheetViews>
  <sheetFormatPr defaultRowHeight="13.2" x14ac:dyDescent="0.25"/>
  <cols>
    <col min="1" max="1" width="24.6640625" bestFit="1" customWidth="1"/>
    <col min="2" max="2" width="1.33203125" customWidth="1"/>
    <col min="3" max="3" width="16.88671875" customWidth="1"/>
    <col min="4" max="4" width="1.33203125" customWidth="1"/>
    <col min="5" max="5" width="28.109375" bestFit="1" customWidth="1"/>
    <col min="6" max="6" width="1.33203125" customWidth="1"/>
    <col min="7" max="7" width="18.88671875" bestFit="1" customWidth="1"/>
    <col min="8" max="8" width="1.33203125" customWidth="1"/>
    <col min="9" max="9" width="19" bestFit="1" customWidth="1"/>
    <col min="10" max="10" width="1.33203125" customWidth="1"/>
    <col min="11" max="11" width="10.6640625" bestFit="1" customWidth="1"/>
    <col min="12" max="12" width="1.33203125" customWidth="1"/>
    <col min="13" max="13" width="20" bestFit="1" customWidth="1"/>
    <col min="14" max="14" width="1.33203125" customWidth="1"/>
    <col min="15" max="15" width="19" bestFit="1" customWidth="1"/>
    <col min="16" max="16" width="1.33203125" customWidth="1"/>
    <col min="17" max="17" width="10.6640625" bestFit="1" customWidth="1"/>
    <col min="18" max="18" width="1.33203125" customWidth="1"/>
    <col min="19" max="19" width="20" bestFit="1" customWidth="1"/>
    <col min="20" max="20" width="0.33203125" customWidth="1"/>
  </cols>
  <sheetData>
    <row r="1" spans="1:19" ht="25.2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5.2" x14ac:dyDescent="0.25">
      <c r="A2" s="49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5.2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5" spans="1:19" ht="23.4" x14ac:dyDescent="0.25">
      <c r="A5" s="50" t="s">
        <v>125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20.399999999999999" x14ac:dyDescent="0.25">
      <c r="A6" s="51" t="s">
        <v>27</v>
      </c>
      <c r="C6" s="51" t="s">
        <v>166</v>
      </c>
      <c r="D6" s="51"/>
      <c r="E6" s="51"/>
      <c r="F6" s="51"/>
      <c r="G6" s="51"/>
      <c r="I6" s="51" t="s">
        <v>122</v>
      </c>
      <c r="J6" s="51"/>
      <c r="K6" s="51"/>
      <c r="L6" s="51"/>
      <c r="M6" s="51"/>
      <c r="O6" s="51" t="s">
        <v>123</v>
      </c>
      <c r="P6" s="51"/>
      <c r="Q6" s="51"/>
      <c r="R6" s="51"/>
      <c r="S6" s="51"/>
    </row>
    <row r="7" spans="1:19" ht="20.399999999999999" x14ac:dyDescent="0.25">
      <c r="A7" s="51"/>
      <c r="C7" s="34" t="s">
        <v>167</v>
      </c>
      <c r="D7" s="2"/>
      <c r="E7" s="34" t="s">
        <v>168</v>
      </c>
      <c r="F7" s="2"/>
      <c r="G7" s="34" t="s">
        <v>169</v>
      </c>
      <c r="I7" s="34" t="s">
        <v>170</v>
      </c>
      <c r="J7" s="2"/>
      <c r="K7" s="34" t="s">
        <v>171</v>
      </c>
      <c r="L7" s="2"/>
      <c r="M7" s="34" t="s">
        <v>172</v>
      </c>
      <c r="O7" s="34" t="s">
        <v>170</v>
      </c>
      <c r="P7" s="2"/>
      <c r="Q7" s="34" t="s">
        <v>171</v>
      </c>
      <c r="R7" s="2"/>
      <c r="S7" s="34" t="s">
        <v>172</v>
      </c>
    </row>
    <row r="8" spans="1:19" ht="18.600000000000001" x14ac:dyDescent="0.25">
      <c r="A8" s="9" t="s">
        <v>21</v>
      </c>
      <c r="C8" s="33" t="s">
        <v>173</v>
      </c>
      <c r="E8" s="35">
        <v>4276</v>
      </c>
      <c r="F8" s="35"/>
      <c r="G8" s="35">
        <v>600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7">
        <v>2565600</v>
      </c>
      <c r="P8" s="7"/>
      <c r="Q8" s="7">
        <v>0</v>
      </c>
      <c r="R8" s="7"/>
      <c r="S8" s="7">
        <v>2565600</v>
      </c>
    </row>
    <row r="9" spans="1:19" ht="20.399999999999999" x14ac:dyDescent="0.25">
      <c r="A9" s="13" t="s">
        <v>25</v>
      </c>
      <c r="E9" s="7"/>
      <c r="F9" s="7"/>
      <c r="G9" s="7"/>
      <c r="H9" s="7"/>
      <c r="I9" s="14">
        <v>0</v>
      </c>
      <c r="J9" s="7"/>
      <c r="K9" s="14">
        <v>0</v>
      </c>
      <c r="L9" s="7"/>
      <c r="M9" s="14">
        <v>0</v>
      </c>
      <c r="N9" s="7"/>
      <c r="O9" s="14">
        <v>2565600</v>
      </c>
      <c r="P9" s="7"/>
      <c r="Q9" s="14">
        <v>0</v>
      </c>
      <c r="R9" s="7"/>
      <c r="S9" s="14">
        <v>2565600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2026-04-22T07:36:27Z</dcterms:created>
  <dcterms:modified xsi:type="dcterms:W3CDTF">2026-04-26T06:54:20Z</dcterms:modified>
</cp:coreProperties>
</file>